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3"/>
  </bookViews>
  <sheets>
    <sheet name="Heats" sheetId="1" r:id="rId1"/>
    <sheet name="Age Groups" sheetId="2" r:id="rId2"/>
    <sheet name="Age Group Winners" sheetId="3" r:id="rId3"/>
    <sheet name="Overall" sheetId="4" r:id="rId4"/>
    <sheet name="Final Results" sheetId="5" r:id="rId5"/>
    <sheet name="Age Group Listing" sheetId="6" r:id="rId6"/>
    <sheet name="Alpha List" sheetId="7" r:id="rId7"/>
  </sheets>
  <definedNames>
    <definedName name="_xlnm.Print_Area" localSheetId="0">'Heats'!$A$1:$L$48</definedName>
  </definedNames>
  <calcPr fullCalcOnLoad="1"/>
</workbook>
</file>

<file path=xl/sharedStrings.xml><?xml version="1.0" encoding="utf-8"?>
<sst xmlns="http://schemas.openxmlformats.org/spreadsheetml/2006/main" count="726" uniqueCount="87">
  <si>
    <t>Name</t>
  </si>
  <si>
    <t>Sex</t>
  </si>
  <si>
    <t>Age</t>
  </si>
  <si>
    <t>Bike Points</t>
  </si>
  <si>
    <t>Run Laps</t>
  </si>
  <si>
    <t>Run Points</t>
  </si>
  <si>
    <t>Totals</t>
  </si>
  <si>
    <t>M</t>
  </si>
  <si>
    <t>Heat # 1</t>
  </si>
  <si>
    <t>Heat # 2</t>
  </si>
  <si>
    <t>Heat # 3</t>
  </si>
  <si>
    <t>Heat # 4</t>
  </si>
  <si>
    <t>Bike Miles</t>
  </si>
  <si>
    <t>Males 15-19</t>
  </si>
  <si>
    <t>Males 20-24</t>
  </si>
  <si>
    <t>Males 40-44</t>
  </si>
  <si>
    <t>Males 45-49</t>
  </si>
  <si>
    <t>Males 50-54</t>
  </si>
  <si>
    <t>Females 40-44</t>
  </si>
  <si>
    <t>Females 45-49</t>
  </si>
  <si>
    <t>Swim</t>
  </si>
  <si>
    <t>Swim Pts</t>
  </si>
  <si>
    <t>#</t>
  </si>
  <si>
    <t>Ln/Bk</t>
  </si>
  <si>
    <t>Bike Mls</t>
  </si>
  <si>
    <t>Run</t>
  </si>
  <si>
    <t>Race #</t>
  </si>
  <si>
    <t>Swim Lane/Bike #</t>
  </si>
  <si>
    <t>Swin Lane/Bike #</t>
  </si>
  <si>
    <t>Shirt</t>
  </si>
  <si>
    <t>XL</t>
  </si>
  <si>
    <t>Mattingly, Bill</t>
  </si>
  <si>
    <t>Gerlock, Blake</t>
  </si>
  <si>
    <t>Martin, Russell</t>
  </si>
  <si>
    <r>
      <t xml:space="preserve">Males </t>
    </r>
    <r>
      <rPr>
        <b/>
        <sz val="12"/>
        <rFont val="Arial"/>
        <family val="2"/>
      </rPr>
      <t>14&amp; under</t>
    </r>
  </si>
  <si>
    <t>L</t>
  </si>
  <si>
    <t>Hake, Gary</t>
  </si>
  <si>
    <t>Males 30-34</t>
  </si>
  <si>
    <t>Males 35-39</t>
  </si>
  <si>
    <t>Male Overall</t>
  </si>
  <si>
    <t>Female Overall</t>
  </si>
  <si>
    <t>Knight, Barry</t>
  </si>
  <si>
    <t>Brownlow, Tom</t>
  </si>
  <si>
    <t>Welge, Tom</t>
  </si>
  <si>
    <t>2XL</t>
  </si>
  <si>
    <t>Marcec, Andy</t>
  </si>
  <si>
    <t>Conant, Chris</t>
  </si>
  <si>
    <t>Walker, Scot</t>
  </si>
  <si>
    <t>F</t>
  </si>
  <si>
    <t xml:space="preserve">Males 25-29 </t>
  </si>
  <si>
    <t>Males 60-65</t>
  </si>
  <si>
    <t>Female 20-24</t>
  </si>
  <si>
    <t>Female 35-39</t>
  </si>
  <si>
    <t>Kibler, Keith</t>
  </si>
  <si>
    <t>Kibler, Jonathan</t>
  </si>
  <si>
    <t>S</t>
  </si>
  <si>
    <t>Female 30-34</t>
  </si>
  <si>
    <t>Males 14&amp; under</t>
  </si>
  <si>
    <t>Delaney, Jacci</t>
  </si>
  <si>
    <t>Sutphin, Allison</t>
  </si>
  <si>
    <t>Jones, Katie</t>
  </si>
  <si>
    <t>Dreuth-Zeman, Laura</t>
  </si>
  <si>
    <t>Jones, Tim</t>
  </si>
  <si>
    <t>Jones, Don</t>
  </si>
  <si>
    <t>XXL</t>
  </si>
  <si>
    <t>Davidson, Dave</t>
  </si>
  <si>
    <t>Davidson, Kristen</t>
  </si>
  <si>
    <t>Williams, Darrin</t>
  </si>
  <si>
    <t>Morrow, Jeff</t>
  </si>
  <si>
    <t>Crocker, Joseph</t>
  </si>
  <si>
    <t>Garvey, Paul</t>
  </si>
  <si>
    <t>Hansen, Craig</t>
  </si>
  <si>
    <t>Rubright, Charles</t>
  </si>
  <si>
    <t>Barth, Drew</t>
  </si>
  <si>
    <t>Swallers, Aaron</t>
  </si>
  <si>
    <t>Wingo, Bob</t>
  </si>
  <si>
    <t>Scott, Emily</t>
  </si>
  <si>
    <t>Arendt, Julie</t>
  </si>
  <si>
    <t>Welge, Paige</t>
  </si>
  <si>
    <t>Fielder, Emilie</t>
  </si>
  <si>
    <t>Simon, Sheila</t>
  </si>
  <si>
    <t xml:space="preserve">Males 70-75 </t>
  </si>
  <si>
    <t xml:space="preserve">Males 80-85 </t>
  </si>
  <si>
    <t>Females 50-55</t>
  </si>
  <si>
    <t>Aud, Susan</t>
  </si>
  <si>
    <t>Beckman, Andrew</t>
  </si>
  <si>
    <t>Lane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</si>
</sst>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color indexed="1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i/>
      <sz val="16"/>
      <color indexed="10"/>
      <name val="Arial"/>
      <family val="2"/>
    </font>
    <font>
      <i/>
      <sz val="16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6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:IV16384"/>
    </sheetView>
  </sheetViews>
  <sheetFormatPr defaultColWidth="9.140625" defaultRowHeight="12.75"/>
  <cols>
    <col min="1" max="1" width="21.140625" style="20" customWidth="1"/>
    <col min="2" max="2" width="5.421875" style="21" customWidth="1"/>
    <col min="3" max="3" width="6.7109375" style="21" customWidth="1"/>
    <col min="4" max="4" width="7.28125" style="21" customWidth="1"/>
    <col min="5" max="5" width="7.7109375" style="21" customWidth="1"/>
    <col min="6" max="6" width="7.421875" style="19" customWidth="1"/>
    <col min="7" max="7" width="11.7109375" style="19" customWidth="1"/>
    <col min="8" max="8" width="11.28125" style="19" customWidth="1"/>
    <col min="9" max="9" width="14.28125" style="19" customWidth="1"/>
    <col min="10" max="10" width="8.28125" style="19" customWidth="1"/>
    <col min="11" max="11" width="13.7109375" style="19" customWidth="1"/>
    <col min="12" max="12" width="12.7109375" style="19" customWidth="1"/>
    <col min="13" max="16384" width="9.140625" style="19" customWidth="1"/>
  </cols>
  <sheetData>
    <row r="1" spans="1:12" s="21" customFormat="1" ht="15">
      <c r="A1" s="21" t="s">
        <v>0</v>
      </c>
      <c r="B1" s="21" t="s">
        <v>1</v>
      </c>
      <c r="C1" s="21" t="s">
        <v>2</v>
      </c>
      <c r="D1" s="21" t="s">
        <v>22</v>
      </c>
      <c r="E1" s="21" t="s">
        <v>23</v>
      </c>
      <c r="F1" s="21" t="s">
        <v>20</v>
      </c>
      <c r="G1" s="21" t="s">
        <v>21</v>
      </c>
      <c r="H1" s="21" t="s">
        <v>24</v>
      </c>
      <c r="I1" s="21" t="s">
        <v>3</v>
      </c>
      <c r="J1" s="21" t="s">
        <v>25</v>
      </c>
      <c r="K1" s="21" t="s">
        <v>5</v>
      </c>
      <c r="L1" s="21" t="s">
        <v>6</v>
      </c>
    </row>
    <row r="2" ht="18">
      <c r="A2" s="22" t="s">
        <v>8</v>
      </c>
    </row>
    <row r="3" spans="1:12" ht="18">
      <c r="A3" s="7" t="s">
        <v>65</v>
      </c>
      <c r="B3" s="6" t="s">
        <v>7</v>
      </c>
      <c r="C3" s="6">
        <v>53</v>
      </c>
      <c r="D3" s="6">
        <v>8491</v>
      </c>
      <c r="E3" s="6">
        <v>10</v>
      </c>
      <c r="F3" s="10">
        <v>24</v>
      </c>
      <c r="G3" s="10">
        <f>F3*25</f>
        <v>600</v>
      </c>
      <c r="H3" s="10">
        <v>9.23</v>
      </c>
      <c r="I3" s="10">
        <f>H3*76.92</f>
        <v>709.9716000000001</v>
      </c>
      <c r="J3" s="10">
        <v>16.5</v>
      </c>
      <c r="K3" s="10">
        <f>J3*40</f>
        <v>660</v>
      </c>
      <c r="L3" s="10">
        <f>SUM(G3+I3+K3)</f>
        <v>1969.9716</v>
      </c>
    </row>
    <row r="4" spans="1:12" ht="18">
      <c r="A4" s="11" t="s">
        <v>66</v>
      </c>
      <c r="B4" s="6" t="s">
        <v>48</v>
      </c>
      <c r="C4" s="6">
        <v>20</v>
      </c>
      <c r="D4" s="6">
        <v>8492</v>
      </c>
      <c r="E4" s="6">
        <v>11</v>
      </c>
      <c r="F4" s="10">
        <v>24</v>
      </c>
      <c r="G4" s="10">
        <f aca="true" t="shared" si="0" ref="G4:G11">F4*25</f>
        <v>600</v>
      </c>
      <c r="H4" s="10">
        <v>9.24</v>
      </c>
      <c r="I4" s="10">
        <f aca="true" t="shared" si="1" ref="I4:I11">H4*76.92</f>
        <v>710.7408</v>
      </c>
      <c r="J4" s="10">
        <v>10.75</v>
      </c>
      <c r="K4" s="10">
        <f aca="true" t="shared" si="2" ref="K4:K11">J4*40</f>
        <v>430</v>
      </c>
      <c r="L4" s="10">
        <f aca="true" t="shared" si="3" ref="L4:L11">SUM(G4+I4+K4)</f>
        <v>1740.7408</v>
      </c>
    </row>
    <row r="5" spans="1:12" ht="18">
      <c r="A5" s="11" t="s">
        <v>58</v>
      </c>
      <c r="B5" s="6" t="s">
        <v>48</v>
      </c>
      <c r="C5" s="6">
        <v>23</v>
      </c>
      <c r="D5" s="6">
        <v>8493</v>
      </c>
      <c r="E5" s="6">
        <v>2</v>
      </c>
      <c r="F5" s="10">
        <v>17</v>
      </c>
      <c r="G5" s="10">
        <f t="shared" si="0"/>
        <v>425</v>
      </c>
      <c r="H5" s="10">
        <v>9.75</v>
      </c>
      <c r="I5" s="10">
        <f t="shared" si="1"/>
        <v>749.97</v>
      </c>
      <c r="J5" s="10">
        <v>11.5</v>
      </c>
      <c r="K5" s="10">
        <f t="shared" si="2"/>
        <v>460</v>
      </c>
      <c r="L5" s="10">
        <f t="shared" si="3"/>
        <v>1634.97</v>
      </c>
    </row>
    <row r="6" spans="1:12" ht="18">
      <c r="A6" s="7" t="s">
        <v>61</v>
      </c>
      <c r="B6" s="6" t="s">
        <v>48</v>
      </c>
      <c r="C6" s="6">
        <v>44</v>
      </c>
      <c r="D6" s="6">
        <v>8494</v>
      </c>
      <c r="E6" s="6">
        <v>7</v>
      </c>
      <c r="F6" s="10">
        <v>16</v>
      </c>
      <c r="G6" s="10">
        <f t="shared" si="0"/>
        <v>400</v>
      </c>
      <c r="H6" s="10">
        <v>8.3</v>
      </c>
      <c r="I6" s="10">
        <f t="shared" si="1"/>
        <v>638.436</v>
      </c>
      <c r="J6" s="10">
        <v>9.25</v>
      </c>
      <c r="K6" s="10">
        <f t="shared" si="2"/>
        <v>370</v>
      </c>
      <c r="L6" s="10">
        <f t="shared" si="3"/>
        <v>1408.4360000000001</v>
      </c>
    </row>
    <row r="7" spans="1:12" ht="18">
      <c r="A7" s="11" t="s">
        <v>32</v>
      </c>
      <c r="B7" s="6" t="s">
        <v>7</v>
      </c>
      <c r="C7" s="6">
        <v>11</v>
      </c>
      <c r="D7" s="6">
        <v>8495</v>
      </c>
      <c r="E7" s="6">
        <v>3</v>
      </c>
      <c r="F7" s="10">
        <v>20</v>
      </c>
      <c r="G7" s="10">
        <f t="shared" si="0"/>
        <v>500</v>
      </c>
      <c r="H7" s="10">
        <v>9.64</v>
      </c>
      <c r="I7" s="10">
        <f t="shared" si="1"/>
        <v>741.5088000000001</v>
      </c>
      <c r="J7" s="10">
        <v>12</v>
      </c>
      <c r="K7" s="10">
        <f t="shared" si="2"/>
        <v>480</v>
      </c>
      <c r="L7" s="10">
        <f t="shared" si="3"/>
        <v>1721.5088</v>
      </c>
    </row>
    <row r="8" spans="1:12" ht="18">
      <c r="A8" s="7" t="s">
        <v>63</v>
      </c>
      <c r="B8" s="6" t="s">
        <v>7</v>
      </c>
      <c r="C8" s="6">
        <v>80</v>
      </c>
      <c r="D8" s="6">
        <v>8496</v>
      </c>
      <c r="E8" s="6">
        <v>9</v>
      </c>
      <c r="F8" s="10">
        <v>14</v>
      </c>
      <c r="G8" s="10">
        <f t="shared" si="0"/>
        <v>350</v>
      </c>
      <c r="H8" s="10">
        <v>7.4</v>
      </c>
      <c r="I8" s="10">
        <f t="shared" si="1"/>
        <v>569.2080000000001</v>
      </c>
      <c r="J8" s="10">
        <v>7</v>
      </c>
      <c r="K8" s="10">
        <f t="shared" si="2"/>
        <v>280</v>
      </c>
      <c r="L8" s="10">
        <f t="shared" si="3"/>
        <v>1199.208</v>
      </c>
    </row>
    <row r="9" spans="1:12" ht="18">
      <c r="A9" s="11" t="s">
        <v>62</v>
      </c>
      <c r="B9" s="6" t="s">
        <v>7</v>
      </c>
      <c r="C9" s="6">
        <v>47</v>
      </c>
      <c r="D9" s="6">
        <v>8499</v>
      </c>
      <c r="E9" s="6">
        <v>8</v>
      </c>
      <c r="F9" s="10">
        <v>10</v>
      </c>
      <c r="G9" s="10">
        <f t="shared" si="0"/>
        <v>250</v>
      </c>
      <c r="H9" s="10">
        <v>9.47</v>
      </c>
      <c r="I9" s="10">
        <f t="shared" si="1"/>
        <v>728.4324</v>
      </c>
      <c r="J9" s="10">
        <v>13.5</v>
      </c>
      <c r="K9" s="10">
        <f t="shared" si="2"/>
        <v>540</v>
      </c>
      <c r="L9" s="10">
        <f t="shared" si="3"/>
        <v>1518.4324000000001</v>
      </c>
    </row>
    <row r="10" spans="1:12" ht="18">
      <c r="A10" s="7" t="s">
        <v>59</v>
      </c>
      <c r="B10" s="6" t="s">
        <v>48</v>
      </c>
      <c r="C10" s="6">
        <v>33</v>
      </c>
      <c r="D10" s="6">
        <v>6244</v>
      </c>
      <c r="E10" s="6">
        <v>5</v>
      </c>
      <c r="F10" s="10">
        <v>18</v>
      </c>
      <c r="G10" s="10">
        <f t="shared" si="0"/>
        <v>450</v>
      </c>
      <c r="H10" s="10">
        <v>9.24</v>
      </c>
      <c r="I10" s="10">
        <f t="shared" si="1"/>
        <v>710.7408</v>
      </c>
      <c r="J10" s="10">
        <v>16.5</v>
      </c>
      <c r="K10" s="10">
        <f t="shared" si="2"/>
        <v>660</v>
      </c>
      <c r="L10" s="10">
        <f t="shared" si="3"/>
        <v>1820.7408</v>
      </c>
    </row>
    <row r="11" spans="1:12" ht="18">
      <c r="A11" s="33" t="s">
        <v>67</v>
      </c>
      <c r="B11" s="34" t="s">
        <v>7</v>
      </c>
      <c r="C11" s="34">
        <v>41</v>
      </c>
      <c r="D11" s="34">
        <v>8498</v>
      </c>
      <c r="E11" s="34">
        <v>12</v>
      </c>
      <c r="F11" s="10">
        <v>21</v>
      </c>
      <c r="G11" s="10">
        <f t="shared" si="0"/>
        <v>525</v>
      </c>
      <c r="H11" s="10">
        <v>10.44</v>
      </c>
      <c r="I11" s="10">
        <f t="shared" si="1"/>
        <v>803.0448</v>
      </c>
      <c r="J11" s="10">
        <v>16.75</v>
      </c>
      <c r="K11" s="10">
        <f t="shared" si="2"/>
        <v>670</v>
      </c>
      <c r="L11" s="10">
        <f t="shared" si="3"/>
        <v>1998.0448000000001</v>
      </c>
    </row>
    <row r="12" ht="15">
      <c r="A12" s="19"/>
    </row>
    <row r="13" spans="1:12" ht="15">
      <c r="A13" s="21" t="s">
        <v>0</v>
      </c>
      <c r="B13" s="21" t="s">
        <v>1</v>
      </c>
      <c r="C13" s="21" t="s">
        <v>2</v>
      </c>
      <c r="D13" s="21" t="s">
        <v>22</v>
      </c>
      <c r="E13" s="21" t="s">
        <v>23</v>
      </c>
      <c r="F13" s="19" t="s">
        <v>20</v>
      </c>
      <c r="G13" s="19" t="s">
        <v>21</v>
      </c>
      <c r="H13" s="19" t="s">
        <v>24</v>
      </c>
      <c r="I13" s="19" t="s">
        <v>3</v>
      </c>
      <c r="J13" s="19" t="s">
        <v>25</v>
      </c>
      <c r="K13" s="19" t="s">
        <v>5</v>
      </c>
      <c r="L13" s="19" t="s">
        <v>6</v>
      </c>
    </row>
    <row r="14" ht="18">
      <c r="A14" s="18" t="s">
        <v>9</v>
      </c>
    </row>
    <row r="15" spans="1:12" s="13" customFormat="1" ht="18">
      <c r="A15" s="11" t="s">
        <v>85</v>
      </c>
      <c r="B15" s="6" t="s">
        <v>7</v>
      </c>
      <c r="C15" s="6">
        <v>18</v>
      </c>
      <c r="D15" s="6">
        <v>7978</v>
      </c>
      <c r="E15" s="6">
        <v>10</v>
      </c>
      <c r="F15" s="9">
        <v>29</v>
      </c>
      <c r="G15" s="10">
        <f>F15*25</f>
        <v>725</v>
      </c>
      <c r="H15" s="10">
        <v>9.64</v>
      </c>
      <c r="I15" s="10">
        <f>H15*76.92</f>
        <v>741.5088000000001</v>
      </c>
      <c r="J15" s="10">
        <v>20.5</v>
      </c>
      <c r="K15" s="10">
        <f>J15*40</f>
        <v>820</v>
      </c>
      <c r="L15" s="10">
        <f>SUM(G15+I15+K15)</f>
        <v>2286.5088</v>
      </c>
    </row>
    <row r="16" spans="1:12" ht="18">
      <c r="A16" s="11" t="s">
        <v>42</v>
      </c>
      <c r="B16" s="6" t="s">
        <v>7</v>
      </c>
      <c r="C16" s="6">
        <v>53</v>
      </c>
      <c r="D16" s="6">
        <v>7942</v>
      </c>
      <c r="E16" s="6">
        <v>6</v>
      </c>
      <c r="F16" s="9">
        <v>22</v>
      </c>
      <c r="G16" s="10">
        <f aca="true" t="shared" si="4" ref="G16:G24">F16*25</f>
        <v>550</v>
      </c>
      <c r="H16" s="10">
        <v>10</v>
      </c>
      <c r="I16" s="10">
        <f aca="true" t="shared" si="5" ref="I16:I24">H16*76.92</f>
        <v>769.2</v>
      </c>
      <c r="J16" s="10">
        <v>14.75</v>
      </c>
      <c r="K16" s="10">
        <f aca="true" t="shared" si="6" ref="K16:K24">J16*40</f>
        <v>590</v>
      </c>
      <c r="L16" s="10">
        <f aca="true" t="shared" si="7" ref="L16:L24">SUM(G16+I16+K16)</f>
        <v>1909.2</v>
      </c>
    </row>
    <row r="17" spans="1:12" ht="18">
      <c r="A17" s="7" t="s">
        <v>69</v>
      </c>
      <c r="B17" s="6" t="s">
        <v>7</v>
      </c>
      <c r="C17" s="6">
        <v>25</v>
      </c>
      <c r="D17" s="6">
        <v>7943</v>
      </c>
      <c r="E17" s="6">
        <v>5</v>
      </c>
      <c r="F17" s="9">
        <v>21</v>
      </c>
      <c r="G17" s="10">
        <f t="shared" si="4"/>
        <v>525</v>
      </c>
      <c r="H17" s="10">
        <v>8.45</v>
      </c>
      <c r="I17" s="10">
        <f t="shared" si="5"/>
        <v>649.9739999999999</v>
      </c>
      <c r="J17" s="10">
        <v>13.25</v>
      </c>
      <c r="K17" s="10">
        <f t="shared" si="6"/>
        <v>530</v>
      </c>
      <c r="L17" s="10">
        <f t="shared" si="7"/>
        <v>1704.974</v>
      </c>
    </row>
    <row r="18" spans="1:12" ht="18">
      <c r="A18" s="7" t="s">
        <v>71</v>
      </c>
      <c r="B18" s="6" t="s">
        <v>7</v>
      </c>
      <c r="C18" s="6">
        <v>47</v>
      </c>
      <c r="D18" s="6">
        <v>7944</v>
      </c>
      <c r="E18" s="6">
        <v>1</v>
      </c>
      <c r="F18" s="9">
        <v>22</v>
      </c>
      <c r="G18" s="10">
        <f t="shared" si="4"/>
        <v>550</v>
      </c>
      <c r="H18" s="10">
        <v>9.56</v>
      </c>
      <c r="I18" s="10">
        <f t="shared" si="5"/>
        <v>735.3552000000001</v>
      </c>
      <c r="J18" s="10">
        <v>13</v>
      </c>
      <c r="K18" s="10">
        <f t="shared" si="6"/>
        <v>520</v>
      </c>
      <c r="L18" s="10">
        <f t="shared" si="7"/>
        <v>1805.3552</v>
      </c>
    </row>
    <row r="19" spans="1:12" ht="18">
      <c r="A19" s="7" t="s">
        <v>54</v>
      </c>
      <c r="B19" s="6" t="s">
        <v>7</v>
      </c>
      <c r="C19" s="6">
        <v>19</v>
      </c>
      <c r="D19" s="6">
        <v>7945</v>
      </c>
      <c r="E19" s="6">
        <v>3</v>
      </c>
      <c r="F19" s="50"/>
      <c r="G19" s="10">
        <f t="shared" si="4"/>
        <v>0</v>
      </c>
      <c r="H19" s="10"/>
      <c r="I19" s="10">
        <f t="shared" si="5"/>
        <v>0</v>
      </c>
      <c r="J19" s="10"/>
      <c r="K19" s="10">
        <f t="shared" si="6"/>
        <v>0</v>
      </c>
      <c r="L19" s="10">
        <f t="shared" si="7"/>
        <v>0</v>
      </c>
    </row>
    <row r="20" spans="1:12" ht="18">
      <c r="A20" s="7" t="s">
        <v>53</v>
      </c>
      <c r="B20" s="6" t="s">
        <v>7</v>
      </c>
      <c r="C20" s="6">
        <v>48</v>
      </c>
      <c r="D20" s="6">
        <v>7946</v>
      </c>
      <c r="E20" s="6">
        <v>2</v>
      </c>
      <c r="F20" s="9">
        <v>18</v>
      </c>
      <c r="G20" s="10">
        <f t="shared" si="4"/>
        <v>450</v>
      </c>
      <c r="H20" s="10">
        <v>10.04</v>
      </c>
      <c r="I20" s="10">
        <f t="shared" si="5"/>
        <v>772.2768</v>
      </c>
      <c r="J20" s="10">
        <v>15</v>
      </c>
      <c r="K20" s="10">
        <f t="shared" si="6"/>
        <v>600</v>
      </c>
      <c r="L20" s="10">
        <f t="shared" si="7"/>
        <v>1822.2768</v>
      </c>
    </row>
    <row r="21" spans="1:12" ht="18">
      <c r="A21" s="7" t="s">
        <v>45</v>
      </c>
      <c r="B21" s="6" t="s">
        <v>7</v>
      </c>
      <c r="C21" s="6">
        <v>74</v>
      </c>
      <c r="D21" s="6">
        <v>7947</v>
      </c>
      <c r="E21" s="6">
        <v>11</v>
      </c>
      <c r="F21" s="9">
        <v>17</v>
      </c>
      <c r="G21" s="10">
        <f t="shared" si="4"/>
        <v>425</v>
      </c>
      <c r="H21" s="10">
        <v>9.45</v>
      </c>
      <c r="I21" s="10">
        <f t="shared" si="5"/>
        <v>726.894</v>
      </c>
      <c r="J21" s="10">
        <v>15</v>
      </c>
      <c r="K21" s="10">
        <f t="shared" si="6"/>
        <v>600</v>
      </c>
      <c r="L21" s="10">
        <f t="shared" si="7"/>
        <v>1751.894</v>
      </c>
    </row>
    <row r="22" spans="1:12" ht="18">
      <c r="A22" s="11" t="s">
        <v>33</v>
      </c>
      <c r="B22" s="6" t="s">
        <v>7</v>
      </c>
      <c r="C22" s="6">
        <v>61</v>
      </c>
      <c r="D22" s="6">
        <v>7971</v>
      </c>
      <c r="E22" s="6">
        <v>9</v>
      </c>
      <c r="F22" s="9">
        <v>20</v>
      </c>
      <c r="G22" s="10">
        <f t="shared" si="4"/>
        <v>500</v>
      </c>
      <c r="H22" s="10">
        <v>10.02</v>
      </c>
      <c r="I22" s="10">
        <f t="shared" si="5"/>
        <v>770.7384</v>
      </c>
      <c r="J22" s="10">
        <v>14</v>
      </c>
      <c r="K22" s="10">
        <f t="shared" si="6"/>
        <v>560</v>
      </c>
      <c r="L22" s="10">
        <f t="shared" si="7"/>
        <v>1830.7384</v>
      </c>
    </row>
    <row r="23" spans="1:12" s="13" customFormat="1" ht="18">
      <c r="A23" s="7" t="s">
        <v>31</v>
      </c>
      <c r="B23" s="6" t="s">
        <v>7</v>
      </c>
      <c r="C23" s="6">
        <v>52</v>
      </c>
      <c r="D23" s="6">
        <v>7972</v>
      </c>
      <c r="E23" s="6">
        <v>8</v>
      </c>
      <c r="F23" s="9">
        <v>22</v>
      </c>
      <c r="G23" s="10">
        <f t="shared" si="4"/>
        <v>550</v>
      </c>
      <c r="H23" s="10">
        <v>10.84</v>
      </c>
      <c r="I23" s="10">
        <f t="shared" si="5"/>
        <v>833.8128</v>
      </c>
      <c r="J23" s="10">
        <v>16</v>
      </c>
      <c r="K23" s="10">
        <f t="shared" si="6"/>
        <v>640</v>
      </c>
      <c r="L23" s="10">
        <f t="shared" si="7"/>
        <v>2023.8128000000002</v>
      </c>
    </row>
    <row r="24" spans="1:12" ht="18">
      <c r="A24" s="7" t="s">
        <v>68</v>
      </c>
      <c r="B24" s="6" t="s">
        <v>7</v>
      </c>
      <c r="C24" s="6">
        <v>38</v>
      </c>
      <c r="D24" s="6">
        <v>7973</v>
      </c>
      <c r="E24" s="6">
        <v>4</v>
      </c>
      <c r="F24" s="9">
        <v>16</v>
      </c>
      <c r="G24" s="10">
        <f t="shared" si="4"/>
        <v>400</v>
      </c>
      <c r="H24" s="10">
        <v>10.38</v>
      </c>
      <c r="I24" s="10">
        <f t="shared" si="5"/>
        <v>798.4296</v>
      </c>
      <c r="J24" s="10">
        <v>17.5</v>
      </c>
      <c r="K24" s="10">
        <f t="shared" si="6"/>
        <v>700</v>
      </c>
      <c r="L24" s="10">
        <f t="shared" si="7"/>
        <v>1898.4296</v>
      </c>
    </row>
    <row r="25" spans="1:6" ht="18">
      <c r="A25" s="13"/>
      <c r="B25" s="12"/>
      <c r="C25" s="12"/>
      <c r="E25" s="12"/>
      <c r="F25" s="21"/>
    </row>
    <row r="26" spans="1:12" ht="15">
      <c r="A26" s="21" t="s">
        <v>0</v>
      </c>
      <c r="B26" s="21" t="s">
        <v>1</v>
      </c>
      <c r="C26" s="21" t="s">
        <v>2</v>
      </c>
      <c r="D26" s="21" t="s">
        <v>22</v>
      </c>
      <c r="E26" s="21" t="s">
        <v>23</v>
      </c>
      <c r="F26" s="19" t="s">
        <v>20</v>
      </c>
      <c r="G26" s="19" t="s">
        <v>21</v>
      </c>
      <c r="H26" s="19" t="s">
        <v>24</v>
      </c>
      <c r="I26" s="19" t="s">
        <v>3</v>
      </c>
      <c r="J26" s="19" t="s">
        <v>25</v>
      </c>
      <c r="K26" s="19" t="s">
        <v>5</v>
      </c>
      <c r="L26" s="19" t="s">
        <v>6</v>
      </c>
    </row>
    <row r="27" ht="18">
      <c r="A27" s="22" t="s">
        <v>10</v>
      </c>
    </row>
    <row r="28" spans="1:12" ht="18">
      <c r="A28" s="11" t="s">
        <v>73</v>
      </c>
      <c r="B28" s="6" t="s">
        <v>7</v>
      </c>
      <c r="C28" s="6">
        <v>32</v>
      </c>
      <c r="D28" s="6">
        <v>7974</v>
      </c>
      <c r="E28" s="6">
        <v>8</v>
      </c>
      <c r="F28" s="9"/>
      <c r="G28" s="10">
        <f>F28*25</f>
        <v>0</v>
      </c>
      <c r="H28" s="10"/>
      <c r="I28" s="10">
        <f>H28*76.92</f>
        <v>0</v>
      </c>
      <c r="J28" s="10"/>
      <c r="K28" s="10">
        <f>J28*40</f>
        <v>0</v>
      </c>
      <c r="L28" s="10">
        <f>SUM(G28+I28+K28)</f>
        <v>0</v>
      </c>
    </row>
    <row r="29" spans="1:12" ht="18">
      <c r="A29" s="7" t="s">
        <v>46</v>
      </c>
      <c r="B29" s="6" t="s">
        <v>7</v>
      </c>
      <c r="C29" s="6">
        <v>22</v>
      </c>
      <c r="D29" s="6">
        <v>7975</v>
      </c>
      <c r="E29" s="6">
        <v>1</v>
      </c>
      <c r="F29" s="9">
        <v>24</v>
      </c>
      <c r="G29" s="10">
        <f aca="true" t="shared" si="8" ref="G29:G38">F29*25</f>
        <v>600</v>
      </c>
      <c r="H29" s="10">
        <v>9.71</v>
      </c>
      <c r="I29" s="10">
        <f aca="true" t="shared" si="9" ref="I29:I38">H29*76.92</f>
        <v>746.8932000000001</v>
      </c>
      <c r="J29" s="10">
        <v>18.5</v>
      </c>
      <c r="K29" s="10">
        <f aca="true" t="shared" si="10" ref="K29:K38">J29*40</f>
        <v>740</v>
      </c>
      <c r="L29" s="10">
        <f aca="true" t="shared" si="11" ref="L29:L38">SUM(G29+I29+K29)</f>
        <v>2086.8932</v>
      </c>
    </row>
    <row r="30" spans="1:12" ht="18">
      <c r="A30" s="7" t="s">
        <v>70</v>
      </c>
      <c r="B30" s="6" t="s">
        <v>7</v>
      </c>
      <c r="C30" s="6">
        <v>19</v>
      </c>
      <c r="D30" s="6">
        <v>7976</v>
      </c>
      <c r="E30" s="6">
        <v>2</v>
      </c>
      <c r="F30" s="9">
        <v>36</v>
      </c>
      <c r="G30" s="10">
        <f t="shared" si="8"/>
        <v>900</v>
      </c>
      <c r="H30" s="10">
        <v>9.77</v>
      </c>
      <c r="I30" s="10">
        <f t="shared" si="9"/>
        <v>751.5083999999999</v>
      </c>
      <c r="J30" s="10">
        <v>14.25</v>
      </c>
      <c r="K30" s="10">
        <f t="shared" si="10"/>
        <v>570</v>
      </c>
      <c r="L30" s="10">
        <f t="shared" si="11"/>
        <v>2221.5083999999997</v>
      </c>
    </row>
    <row r="31" spans="1:12" ht="18">
      <c r="A31" s="11" t="s">
        <v>36</v>
      </c>
      <c r="B31" s="6" t="s">
        <v>7</v>
      </c>
      <c r="C31" s="6">
        <v>44</v>
      </c>
      <c r="D31" s="6">
        <v>7977</v>
      </c>
      <c r="E31" s="6">
        <v>3</v>
      </c>
      <c r="F31" s="9">
        <v>27</v>
      </c>
      <c r="G31" s="10">
        <f t="shared" si="8"/>
        <v>675</v>
      </c>
      <c r="H31" s="10">
        <v>11.88</v>
      </c>
      <c r="I31" s="10">
        <f t="shared" si="9"/>
        <v>913.8096</v>
      </c>
      <c r="J31" s="10">
        <v>18.5</v>
      </c>
      <c r="K31" s="10">
        <f t="shared" si="10"/>
        <v>740</v>
      </c>
      <c r="L31" s="10">
        <f t="shared" si="11"/>
        <v>2328.8096</v>
      </c>
    </row>
    <row r="32" spans="1:12" ht="18">
      <c r="A32" s="11" t="s">
        <v>62</v>
      </c>
      <c r="B32" s="6" t="s">
        <v>7</v>
      </c>
      <c r="C32" s="6">
        <v>48</v>
      </c>
      <c r="D32" s="6">
        <v>7128</v>
      </c>
      <c r="E32" s="6">
        <v>10</v>
      </c>
      <c r="F32" s="9">
        <v>27</v>
      </c>
      <c r="G32" s="10">
        <f t="shared" si="8"/>
        <v>675</v>
      </c>
      <c r="H32" s="10">
        <v>10.87</v>
      </c>
      <c r="I32" s="10">
        <f t="shared" si="9"/>
        <v>836.1203999999999</v>
      </c>
      <c r="J32" s="10">
        <v>18.25</v>
      </c>
      <c r="K32" s="10">
        <f t="shared" si="10"/>
        <v>730</v>
      </c>
      <c r="L32" s="10">
        <f t="shared" si="11"/>
        <v>2241.1204</v>
      </c>
    </row>
    <row r="33" spans="1:12" ht="18">
      <c r="A33" s="11" t="s">
        <v>41</v>
      </c>
      <c r="B33" s="6" t="s">
        <v>7</v>
      </c>
      <c r="C33" s="6">
        <v>39</v>
      </c>
      <c r="D33" s="6">
        <v>1292</v>
      </c>
      <c r="E33" s="6">
        <v>9</v>
      </c>
      <c r="F33" s="9">
        <v>31</v>
      </c>
      <c r="G33" s="10">
        <f t="shared" si="8"/>
        <v>775</v>
      </c>
      <c r="H33" s="10">
        <v>12.24</v>
      </c>
      <c r="I33" s="10">
        <f t="shared" si="9"/>
        <v>941.5008</v>
      </c>
      <c r="J33" s="10">
        <v>21.25</v>
      </c>
      <c r="K33" s="10">
        <f t="shared" si="10"/>
        <v>850</v>
      </c>
      <c r="L33" s="10">
        <f t="shared" si="11"/>
        <v>2566.5008</v>
      </c>
    </row>
    <row r="34" spans="1:12" ht="18">
      <c r="A34" s="7" t="s">
        <v>72</v>
      </c>
      <c r="B34" s="6" t="s">
        <v>7</v>
      </c>
      <c r="C34" s="6">
        <v>34</v>
      </c>
      <c r="D34" s="6">
        <v>1293</v>
      </c>
      <c r="E34" s="6">
        <v>7</v>
      </c>
      <c r="F34" s="9">
        <v>22</v>
      </c>
      <c r="G34" s="10">
        <f t="shared" si="8"/>
        <v>550</v>
      </c>
      <c r="H34" s="10">
        <v>10.68</v>
      </c>
      <c r="I34" s="10">
        <f t="shared" si="9"/>
        <v>821.5056</v>
      </c>
      <c r="J34" s="10">
        <v>14</v>
      </c>
      <c r="K34" s="10">
        <f t="shared" si="10"/>
        <v>560</v>
      </c>
      <c r="L34" s="10">
        <f t="shared" si="11"/>
        <v>1931.5056</v>
      </c>
    </row>
    <row r="35" spans="1:12" ht="18">
      <c r="A35" s="7" t="s">
        <v>74</v>
      </c>
      <c r="B35" s="6" t="s">
        <v>7</v>
      </c>
      <c r="C35" s="6">
        <v>36</v>
      </c>
      <c r="D35" s="6">
        <v>1294</v>
      </c>
      <c r="E35" s="6">
        <v>11</v>
      </c>
      <c r="F35" s="9">
        <v>27</v>
      </c>
      <c r="G35" s="10">
        <f t="shared" si="8"/>
        <v>675</v>
      </c>
      <c r="H35" s="10">
        <v>10.78</v>
      </c>
      <c r="I35" s="10">
        <f t="shared" si="9"/>
        <v>829.1976</v>
      </c>
      <c r="J35" s="10">
        <v>9</v>
      </c>
      <c r="K35" s="10">
        <f t="shared" si="10"/>
        <v>360</v>
      </c>
      <c r="L35" s="10">
        <f t="shared" si="11"/>
        <v>1864.1976</v>
      </c>
    </row>
    <row r="36" spans="1:12" ht="18">
      <c r="A36" s="11" t="s">
        <v>47</v>
      </c>
      <c r="B36" s="6" t="s">
        <v>7</v>
      </c>
      <c r="C36" s="6">
        <v>47</v>
      </c>
      <c r="D36" s="6">
        <v>1295</v>
      </c>
      <c r="E36" s="6">
        <v>4</v>
      </c>
      <c r="F36" s="9">
        <v>24</v>
      </c>
      <c r="G36" s="10">
        <f t="shared" si="8"/>
        <v>600</v>
      </c>
      <c r="H36" s="10">
        <v>10.83</v>
      </c>
      <c r="I36" s="10">
        <f t="shared" si="9"/>
        <v>833.0436</v>
      </c>
      <c r="J36" s="10">
        <v>17.5</v>
      </c>
      <c r="K36" s="10">
        <f t="shared" si="10"/>
        <v>700</v>
      </c>
      <c r="L36" s="10">
        <f t="shared" si="11"/>
        <v>2133.0436</v>
      </c>
    </row>
    <row r="37" spans="1:12" ht="18">
      <c r="A37" s="11" t="s">
        <v>43</v>
      </c>
      <c r="B37" s="6" t="s">
        <v>7</v>
      </c>
      <c r="C37" s="6">
        <v>35</v>
      </c>
      <c r="D37" s="6">
        <v>1296</v>
      </c>
      <c r="E37" s="6">
        <v>6</v>
      </c>
      <c r="F37" s="9">
        <v>19</v>
      </c>
      <c r="G37" s="10">
        <f t="shared" si="8"/>
        <v>475</v>
      </c>
      <c r="H37" s="10">
        <v>10.97</v>
      </c>
      <c r="I37" s="10">
        <f t="shared" si="9"/>
        <v>843.8124</v>
      </c>
      <c r="J37" s="10">
        <v>16.75</v>
      </c>
      <c r="K37" s="10">
        <f t="shared" si="10"/>
        <v>670</v>
      </c>
      <c r="L37" s="10">
        <f t="shared" si="11"/>
        <v>1988.8124</v>
      </c>
    </row>
    <row r="38" spans="1:12" ht="18">
      <c r="A38" s="7" t="s">
        <v>75</v>
      </c>
      <c r="B38" s="6" t="s">
        <v>7</v>
      </c>
      <c r="C38" s="6">
        <v>40</v>
      </c>
      <c r="D38" s="6">
        <v>1297</v>
      </c>
      <c r="E38" s="6">
        <v>12</v>
      </c>
      <c r="F38" s="9">
        <v>27</v>
      </c>
      <c r="G38" s="10">
        <f t="shared" si="8"/>
        <v>675</v>
      </c>
      <c r="H38" s="10">
        <v>10.04</v>
      </c>
      <c r="I38" s="10">
        <f t="shared" si="9"/>
        <v>772.2768</v>
      </c>
      <c r="J38" s="10">
        <v>16</v>
      </c>
      <c r="K38" s="10">
        <f t="shared" si="10"/>
        <v>640</v>
      </c>
      <c r="L38" s="10">
        <f t="shared" si="11"/>
        <v>2087.2768</v>
      </c>
    </row>
    <row r="39" spans="1:6" ht="18">
      <c r="A39" s="16"/>
      <c r="B39" s="12"/>
      <c r="C39" s="12"/>
      <c r="D39" s="12"/>
      <c r="E39" s="12"/>
      <c r="F39" s="12"/>
    </row>
    <row r="40" spans="1:12" ht="15">
      <c r="A40" s="21" t="s">
        <v>0</v>
      </c>
      <c r="B40" s="21" t="s">
        <v>1</v>
      </c>
      <c r="C40" s="21" t="s">
        <v>2</v>
      </c>
      <c r="D40" s="21" t="s">
        <v>22</v>
      </c>
      <c r="E40" s="21" t="s">
        <v>23</v>
      </c>
      <c r="F40" s="19" t="s">
        <v>20</v>
      </c>
      <c r="G40" s="19" t="s">
        <v>21</v>
      </c>
      <c r="H40" s="19" t="s">
        <v>24</v>
      </c>
      <c r="I40" s="19" t="s">
        <v>3</v>
      </c>
      <c r="J40" s="19" t="s">
        <v>25</v>
      </c>
      <c r="K40" s="19" t="s">
        <v>5</v>
      </c>
      <c r="L40" s="19" t="s">
        <v>6</v>
      </c>
    </row>
    <row r="41" spans="1:11" ht="18">
      <c r="A41" s="22" t="s">
        <v>11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2" ht="18">
      <c r="A42" s="7" t="s">
        <v>77</v>
      </c>
      <c r="B42" s="6" t="s">
        <v>48</v>
      </c>
      <c r="C42" s="6">
        <v>33</v>
      </c>
      <c r="D42" s="6">
        <v>1299</v>
      </c>
      <c r="E42" s="6">
        <v>1</v>
      </c>
      <c r="F42" s="9">
        <v>19</v>
      </c>
      <c r="G42" s="10">
        <f>F42*25</f>
        <v>475</v>
      </c>
      <c r="H42" s="10">
        <v>10.2</v>
      </c>
      <c r="I42" s="10">
        <f>H42*76.92</f>
        <v>784.584</v>
      </c>
      <c r="J42" s="10">
        <v>15.25</v>
      </c>
      <c r="K42" s="10">
        <f>J42*40</f>
        <v>610</v>
      </c>
      <c r="L42" s="10">
        <f>SUM(G42+I42+K42)</f>
        <v>1869.5839999999998</v>
      </c>
    </row>
    <row r="43" spans="1:12" s="13" customFormat="1" ht="18">
      <c r="A43" s="11" t="s">
        <v>84</v>
      </c>
      <c r="B43" s="6" t="s">
        <v>48</v>
      </c>
      <c r="C43" s="6">
        <v>50</v>
      </c>
      <c r="D43" s="6">
        <v>7940</v>
      </c>
      <c r="E43" s="6">
        <v>7</v>
      </c>
      <c r="F43" s="10">
        <v>21</v>
      </c>
      <c r="G43" s="10">
        <f aca="true" t="shared" si="12" ref="G43:G48">F43*25</f>
        <v>525</v>
      </c>
      <c r="H43" s="10">
        <v>9.78</v>
      </c>
      <c r="I43" s="10">
        <f aca="true" t="shared" si="13" ref="I43:I48">H43*76.92</f>
        <v>752.2776</v>
      </c>
      <c r="J43" s="10">
        <v>13.75</v>
      </c>
      <c r="K43" s="10">
        <f aca="true" t="shared" si="14" ref="K43:K48">J43*40</f>
        <v>550</v>
      </c>
      <c r="L43" s="10">
        <f aca="true" t="shared" si="15" ref="L43:L48">SUM(G43+I43+K43)</f>
        <v>1827.2776</v>
      </c>
    </row>
    <row r="44" spans="1:12" ht="18">
      <c r="A44" s="11" t="s">
        <v>79</v>
      </c>
      <c r="B44" s="6" t="s">
        <v>48</v>
      </c>
      <c r="C44" s="6">
        <v>20</v>
      </c>
      <c r="D44" s="6">
        <v>8450</v>
      </c>
      <c r="E44" s="6">
        <v>4</v>
      </c>
      <c r="F44" s="9">
        <v>29</v>
      </c>
      <c r="G44" s="10">
        <f t="shared" si="12"/>
        <v>725</v>
      </c>
      <c r="H44" s="10">
        <v>9.4</v>
      </c>
      <c r="I44" s="10">
        <f t="shared" si="13"/>
        <v>723.048</v>
      </c>
      <c r="J44" s="10">
        <v>13.75</v>
      </c>
      <c r="K44" s="10">
        <f t="shared" si="14"/>
        <v>550</v>
      </c>
      <c r="L44" s="10">
        <f t="shared" si="15"/>
        <v>1998.048</v>
      </c>
    </row>
    <row r="45" spans="1:12" ht="18">
      <c r="A45" s="7" t="s">
        <v>60</v>
      </c>
      <c r="B45" s="6" t="s">
        <v>48</v>
      </c>
      <c r="C45" s="6">
        <v>20</v>
      </c>
      <c r="D45" s="6">
        <v>8497</v>
      </c>
      <c r="E45" s="6">
        <v>6</v>
      </c>
      <c r="F45" s="10">
        <v>18</v>
      </c>
      <c r="G45" s="10">
        <f t="shared" si="12"/>
        <v>450</v>
      </c>
      <c r="H45" s="10">
        <v>9.87</v>
      </c>
      <c r="I45" s="10">
        <f t="shared" si="13"/>
        <v>759.2004</v>
      </c>
      <c r="J45" s="10">
        <v>11.75</v>
      </c>
      <c r="K45" s="10">
        <f t="shared" si="14"/>
        <v>470</v>
      </c>
      <c r="L45" s="10">
        <f t="shared" si="15"/>
        <v>1679.2004</v>
      </c>
    </row>
    <row r="46" spans="1:12" ht="18">
      <c r="A46" s="7" t="s">
        <v>76</v>
      </c>
      <c r="B46" s="6" t="s">
        <v>48</v>
      </c>
      <c r="C46" s="6">
        <v>24</v>
      </c>
      <c r="D46" s="6">
        <v>1298</v>
      </c>
      <c r="E46" s="6">
        <v>5</v>
      </c>
      <c r="F46" s="9">
        <v>30</v>
      </c>
      <c r="G46" s="10">
        <f t="shared" si="12"/>
        <v>750</v>
      </c>
      <c r="H46" s="8">
        <v>10.1</v>
      </c>
      <c r="I46" s="10">
        <f t="shared" si="13"/>
        <v>776.8919999999999</v>
      </c>
      <c r="J46" s="8">
        <v>11</v>
      </c>
      <c r="K46" s="10">
        <f t="shared" si="14"/>
        <v>440</v>
      </c>
      <c r="L46" s="10">
        <f t="shared" si="15"/>
        <v>1966.8919999999998</v>
      </c>
    </row>
    <row r="47" spans="1:12" ht="18">
      <c r="A47" s="7" t="s">
        <v>80</v>
      </c>
      <c r="B47" s="6" t="s">
        <v>48</v>
      </c>
      <c r="C47" s="6">
        <v>44</v>
      </c>
      <c r="D47" s="12">
        <v>7941</v>
      </c>
      <c r="E47" s="6">
        <v>3</v>
      </c>
      <c r="F47" s="9">
        <v>22</v>
      </c>
      <c r="G47" s="10">
        <f t="shared" si="12"/>
        <v>550</v>
      </c>
      <c r="H47" s="10">
        <v>8.87</v>
      </c>
      <c r="I47" s="10">
        <f t="shared" si="13"/>
        <v>682.2804</v>
      </c>
      <c r="J47" s="10">
        <v>12.25</v>
      </c>
      <c r="K47" s="10">
        <f t="shared" si="14"/>
        <v>490</v>
      </c>
      <c r="L47" s="10">
        <f t="shared" si="15"/>
        <v>1722.2804</v>
      </c>
    </row>
    <row r="48" spans="1:12" ht="18">
      <c r="A48" s="7" t="s">
        <v>78</v>
      </c>
      <c r="B48" s="6" t="s">
        <v>48</v>
      </c>
      <c r="C48" s="6">
        <v>34</v>
      </c>
      <c r="D48" s="6">
        <v>8430</v>
      </c>
      <c r="E48" s="6">
        <v>2</v>
      </c>
      <c r="F48" s="9">
        <v>22</v>
      </c>
      <c r="G48" s="10">
        <f t="shared" si="12"/>
        <v>550</v>
      </c>
      <c r="H48" s="10">
        <v>9.01</v>
      </c>
      <c r="I48" s="10">
        <f t="shared" si="13"/>
        <v>693.0492</v>
      </c>
      <c r="J48" s="10">
        <v>17</v>
      </c>
      <c r="K48" s="10">
        <f t="shared" si="14"/>
        <v>680</v>
      </c>
      <c r="L48" s="10">
        <f t="shared" si="15"/>
        <v>1923.0492</v>
      </c>
    </row>
  </sheetData>
  <printOptions/>
  <pageMargins left="1" right="0.5" top="1" bottom="0.5" header="0.5" footer="0.5"/>
  <pageSetup horizontalDpi="600" verticalDpi="600" orientation="landscape" scale="86" r:id="rId1"/>
  <headerFooter alignWithMargins="0">
    <oddHeader>&amp;C&amp;"Britannic Bold,Bold"&amp;16 9th Annual Rec Your Body Triathlon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:IV16384"/>
    </sheetView>
  </sheetViews>
  <sheetFormatPr defaultColWidth="9.140625" defaultRowHeight="12.75"/>
  <cols>
    <col min="1" max="1" width="20.8515625" style="1" customWidth="1"/>
    <col min="2" max="2" width="5.7109375" style="1" customWidth="1"/>
    <col min="3" max="3" width="6.7109375" style="1" customWidth="1"/>
    <col min="4" max="4" width="7.57421875" style="2" customWidth="1"/>
    <col min="5" max="5" width="7.28125" style="1" customWidth="1"/>
    <col min="6" max="6" width="13.7109375" style="4" customWidth="1"/>
    <col min="7" max="7" width="13.28125" style="1" customWidth="1"/>
    <col min="8" max="8" width="14.28125" style="4" customWidth="1"/>
    <col min="9" max="9" width="12.00390625" style="1" customWidth="1"/>
    <col min="10" max="10" width="13.7109375" style="4" customWidth="1"/>
    <col min="11" max="11" width="12.7109375" style="4" customWidth="1"/>
    <col min="12" max="16384" width="9.140625" style="1" customWidth="1"/>
  </cols>
  <sheetData>
    <row r="1" spans="1:11" s="3" customFormat="1" ht="18">
      <c r="A1" s="6" t="s">
        <v>0</v>
      </c>
      <c r="B1" s="6" t="s">
        <v>1</v>
      </c>
      <c r="C1" s="6" t="s">
        <v>2</v>
      </c>
      <c r="D1" s="6" t="s">
        <v>22</v>
      </c>
      <c r="E1" s="6" t="s">
        <v>20</v>
      </c>
      <c r="F1" s="6" t="s">
        <v>21</v>
      </c>
      <c r="G1" s="6" t="s">
        <v>12</v>
      </c>
      <c r="H1" s="6" t="s">
        <v>3</v>
      </c>
      <c r="I1" s="6" t="s">
        <v>4</v>
      </c>
      <c r="J1" s="6" t="s">
        <v>5</v>
      </c>
      <c r="K1" s="6" t="s">
        <v>6</v>
      </c>
    </row>
    <row r="2" spans="1:11" s="3" customFormat="1" ht="18">
      <c r="A2" s="49" t="s">
        <v>34</v>
      </c>
      <c r="B2" s="6"/>
      <c r="C2" s="6"/>
      <c r="D2" s="6"/>
      <c r="E2" s="6"/>
      <c r="F2" s="7"/>
      <c r="G2" s="6"/>
      <c r="H2" s="7"/>
      <c r="I2" s="6"/>
      <c r="J2" s="7"/>
      <c r="K2" s="7"/>
    </row>
    <row r="3" spans="1:12" ht="18">
      <c r="A3" s="11" t="s">
        <v>32</v>
      </c>
      <c r="B3" s="6" t="s">
        <v>7</v>
      </c>
      <c r="C3" s="6">
        <v>11</v>
      </c>
      <c r="D3" s="6">
        <v>8495</v>
      </c>
      <c r="E3" s="6">
        <v>3</v>
      </c>
      <c r="F3" s="10">
        <v>20</v>
      </c>
      <c r="G3" s="10">
        <f aca="true" t="shared" si="0" ref="G3:G52">F3*25</f>
        <v>500</v>
      </c>
      <c r="H3" s="10">
        <v>9.64</v>
      </c>
      <c r="I3" s="10">
        <f aca="true" t="shared" si="1" ref="I3:I52">H3*76.92</f>
        <v>741.5088000000001</v>
      </c>
      <c r="J3" s="10">
        <v>12</v>
      </c>
      <c r="K3" s="10">
        <f aca="true" t="shared" si="2" ref="K3:K52">J3*40</f>
        <v>480</v>
      </c>
      <c r="L3" s="10">
        <f>SUM(G3+I3+K3)</f>
        <v>1721.5088</v>
      </c>
    </row>
    <row r="4" spans="1:11" s="3" customFormat="1" ht="18">
      <c r="A4" s="26" t="s">
        <v>13</v>
      </c>
      <c r="B4" s="6"/>
      <c r="C4" s="6"/>
      <c r="D4" s="6"/>
      <c r="E4" s="8"/>
      <c r="F4" s="8"/>
      <c r="G4" s="8"/>
      <c r="H4" s="8"/>
      <c r="I4" s="8"/>
      <c r="J4" s="8"/>
      <c r="K4" s="8"/>
    </row>
    <row r="5" spans="1:12" ht="18">
      <c r="A5" s="11" t="s">
        <v>85</v>
      </c>
      <c r="B5" s="6" t="s">
        <v>7</v>
      </c>
      <c r="C5" s="6">
        <v>18</v>
      </c>
      <c r="D5" s="6">
        <v>7978</v>
      </c>
      <c r="E5" s="6">
        <v>10</v>
      </c>
      <c r="F5" s="9">
        <v>29</v>
      </c>
      <c r="G5" s="10">
        <f>F5*25</f>
        <v>725</v>
      </c>
      <c r="H5" s="10">
        <v>9.64</v>
      </c>
      <c r="I5" s="10">
        <f>H5*76.92</f>
        <v>741.5088000000001</v>
      </c>
      <c r="J5" s="10">
        <v>20.5</v>
      </c>
      <c r="K5" s="10">
        <f>J5*40</f>
        <v>820</v>
      </c>
      <c r="L5" s="10">
        <f>SUM(G5+I5+K5)</f>
        <v>2286.5088</v>
      </c>
    </row>
    <row r="6" spans="1:12" ht="18">
      <c r="A6" s="7" t="s">
        <v>70</v>
      </c>
      <c r="B6" s="6" t="s">
        <v>7</v>
      </c>
      <c r="C6" s="6">
        <v>19</v>
      </c>
      <c r="D6" s="6">
        <v>7976</v>
      </c>
      <c r="E6" s="6">
        <v>2</v>
      </c>
      <c r="F6" s="9">
        <v>36</v>
      </c>
      <c r="G6" s="10">
        <f t="shared" si="0"/>
        <v>900</v>
      </c>
      <c r="H6" s="10">
        <v>9.77</v>
      </c>
      <c r="I6" s="10">
        <f t="shared" si="1"/>
        <v>751.5083999999999</v>
      </c>
      <c r="J6" s="10">
        <v>14.25</v>
      </c>
      <c r="K6" s="10">
        <f t="shared" si="2"/>
        <v>570</v>
      </c>
      <c r="L6" s="10">
        <f>SUM(G6+I6+K6)</f>
        <v>2221.5083999999997</v>
      </c>
    </row>
    <row r="7" spans="1:12" ht="18">
      <c r="A7" s="27" t="s">
        <v>14</v>
      </c>
      <c r="B7" s="6"/>
      <c r="C7" s="6"/>
      <c r="D7" s="6"/>
      <c r="E7" s="6"/>
      <c r="F7" s="8"/>
      <c r="G7" s="6"/>
      <c r="H7" s="8"/>
      <c r="I7" s="6"/>
      <c r="J7" s="8"/>
      <c r="K7" s="8"/>
      <c r="L7" s="10"/>
    </row>
    <row r="8" spans="1:12" ht="18">
      <c r="A8" s="7" t="s">
        <v>46</v>
      </c>
      <c r="B8" s="6" t="s">
        <v>7</v>
      </c>
      <c r="C8" s="6">
        <v>22</v>
      </c>
      <c r="D8" s="6">
        <v>7975</v>
      </c>
      <c r="E8" s="6">
        <v>1</v>
      </c>
      <c r="F8" s="9">
        <v>24</v>
      </c>
      <c r="G8" s="10">
        <f t="shared" si="0"/>
        <v>600</v>
      </c>
      <c r="H8" s="10">
        <v>9.71</v>
      </c>
      <c r="I8" s="10">
        <f t="shared" si="1"/>
        <v>746.8932000000001</v>
      </c>
      <c r="J8" s="10">
        <v>18.5</v>
      </c>
      <c r="K8" s="10">
        <f t="shared" si="2"/>
        <v>740</v>
      </c>
      <c r="L8" s="10">
        <f>SUM(G8+I8+K8)</f>
        <v>2086.8932</v>
      </c>
    </row>
    <row r="9" spans="1:12" ht="18">
      <c r="A9" s="27" t="s">
        <v>49</v>
      </c>
      <c r="B9" s="6"/>
      <c r="C9" s="6"/>
      <c r="D9" s="6"/>
      <c r="E9" s="8"/>
      <c r="F9" s="10"/>
      <c r="G9" s="8"/>
      <c r="H9" s="10"/>
      <c r="I9" s="8"/>
      <c r="J9" s="10"/>
      <c r="K9" s="10"/>
      <c r="L9" s="10"/>
    </row>
    <row r="10" spans="1:12" ht="18">
      <c r="A10" s="7" t="s">
        <v>69</v>
      </c>
      <c r="B10" s="6" t="s">
        <v>7</v>
      </c>
      <c r="C10" s="6">
        <v>25</v>
      </c>
      <c r="D10" s="6">
        <v>7943</v>
      </c>
      <c r="E10" s="6">
        <v>5</v>
      </c>
      <c r="F10" s="9">
        <v>21</v>
      </c>
      <c r="G10" s="10">
        <f t="shared" si="0"/>
        <v>525</v>
      </c>
      <c r="H10" s="10">
        <v>8.45</v>
      </c>
      <c r="I10" s="10">
        <f t="shared" si="1"/>
        <v>649.9739999999999</v>
      </c>
      <c r="J10" s="10">
        <v>13.25</v>
      </c>
      <c r="K10" s="10">
        <f t="shared" si="2"/>
        <v>530</v>
      </c>
      <c r="L10" s="10">
        <f>SUM(G10+I10+K10)</f>
        <v>1704.974</v>
      </c>
    </row>
    <row r="11" spans="1:11" ht="18">
      <c r="A11" s="27" t="s">
        <v>37</v>
      </c>
      <c r="B11" s="6"/>
      <c r="C11" s="6"/>
      <c r="D11" s="6"/>
      <c r="E11" s="8"/>
      <c r="F11" s="10"/>
      <c r="G11" s="8"/>
      <c r="H11" s="10"/>
      <c r="I11" s="8"/>
      <c r="J11" s="10"/>
      <c r="K11" s="10"/>
    </row>
    <row r="12" spans="1:12" ht="18">
      <c r="A12" s="7" t="s">
        <v>72</v>
      </c>
      <c r="B12" s="6" t="s">
        <v>7</v>
      </c>
      <c r="C12" s="6">
        <v>34</v>
      </c>
      <c r="D12" s="6">
        <v>1293</v>
      </c>
      <c r="E12" s="6">
        <v>7</v>
      </c>
      <c r="F12" s="9">
        <v>22</v>
      </c>
      <c r="G12" s="10">
        <f t="shared" si="0"/>
        <v>550</v>
      </c>
      <c r="H12" s="10">
        <v>10.68</v>
      </c>
      <c r="I12" s="10">
        <f t="shared" si="1"/>
        <v>821.5056</v>
      </c>
      <c r="J12" s="10">
        <v>14</v>
      </c>
      <c r="K12" s="10">
        <f t="shared" si="2"/>
        <v>560</v>
      </c>
      <c r="L12" s="10">
        <f>SUM(G12+I12+K12)</f>
        <v>1931.5056</v>
      </c>
    </row>
    <row r="13" spans="1:11" ht="18">
      <c r="A13" s="27" t="s">
        <v>38</v>
      </c>
      <c r="B13" s="6"/>
      <c r="C13" s="6"/>
      <c r="D13" s="6"/>
      <c r="E13" s="8"/>
      <c r="F13" s="8"/>
      <c r="G13" s="8"/>
      <c r="H13" s="8"/>
      <c r="I13" s="8"/>
      <c r="J13" s="8"/>
      <c r="K13" s="8"/>
    </row>
    <row r="14" spans="1:12" ht="18">
      <c r="A14" s="11" t="s">
        <v>43</v>
      </c>
      <c r="B14" s="6" t="s">
        <v>7</v>
      </c>
      <c r="C14" s="6">
        <v>35</v>
      </c>
      <c r="D14" s="6">
        <v>1296</v>
      </c>
      <c r="E14" s="6">
        <v>6</v>
      </c>
      <c r="F14" s="9">
        <v>19</v>
      </c>
      <c r="G14" s="10">
        <f t="shared" si="0"/>
        <v>475</v>
      </c>
      <c r="H14" s="10">
        <v>10.97</v>
      </c>
      <c r="I14" s="10">
        <f t="shared" si="1"/>
        <v>843.8124</v>
      </c>
      <c r="J14" s="10">
        <v>16.75</v>
      </c>
      <c r="K14" s="10">
        <f t="shared" si="2"/>
        <v>670</v>
      </c>
      <c r="L14" s="10">
        <f>SUM(G14+I14+K14)</f>
        <v>1988.8124</v>
      </c>
    </row>
    <row r="15" spans="1:12" ht="18">
      <c r="A15" s="7" t="s">
        <v>74</v>
      </c>
      <c r="B15" s="6" t="s">
        <v>7</v>
      </c>
      <c r="C15" s="6">
        <v>36</v>
      </c>
      <c r="D15" s="6">
        <v>1294</v>
      </c>
      <c r="E15" s="6">
        <v>11</v>
      </c>
      <c r="F15" s="9">
        <v>27</v>
      </c>
      <c r="G15" s="10">
        <f t="shared" si="0"/>
        <v>675</v>
      </c>
      <c r="H15" s="10">
        <v>10.78</v>
      </c>
      <c r="I15" s="10">
        <f t="shared" si="1"/>
        <v>829.1976</v>
      </c>
      <c r="J15" s="10">
        <v>9</v>
      </c>
      <c r="K15" s="10">
        <f t="shared" si="2"/>
        <v>360</v>
      </c>
      <c r="L15" s="10">
        <f>SUM(G15+I15+K15)</f>
        <v>1864.1976</v>
      </c>
    </row>
    <row r="16" spans="1:12" ht="18">
      <c r="A16" s="7" t="s">
        <v>68</v>
      </c>
      <c r="B16" s="6" t="s">
        <v>7</v>
      </c>
      <c r="C16" s="6">
        <v>38</v>
      </c>
      <c r="D16" s="6">
        <v>7973</v>
      </c>
      <c r="E16" s="6">
        <v>4</v>
      </c>
      <c r="F16" s="9">
        <v>16</v>
      </c>
      <c r="G16" s="10">
        <f t="shared" si="0"/>
        <v>400</v>
      </c>
      <c r="H16" s="10">
        <v>10.38</v>
      </c>
      <c r="I16" s="10">
        <f t="shared" si="1"/>
        <v>798.4296</v>
      </c>
      <c r="J16" s="10">
        <v>17.5</v>
      </c>
      <c r="K16" s="10">
        <f t="shared" si="2"/>
        <v>700</v>
      </c>
      <c r="L16" s="10">
        <f>SUM(G16+I16+K16)</f>
        <v>1898.4296</v>
      </c>
    </row>
    <row r="17" spans="1:12" ht="18">
      <c r="A17" s="11" t="s">
        <v>41</v>
      </c>
      <c r="B17" s="6" t="s">
        <v>7</v>
      </c>
      <c r="C17" s="6">
        <v>39</v>
      </c>
      <c r="D17" s="6">
        <v>1292</v>
      </c>
      <c r="E17" s="6">
        <v>9</v>
      </c>
      <c r="F17" s="9">
        <v>31</v>
      </c>
      <c r="G17" s="10">
        <f t="shared" si="0"/>
        <v>775</v>
      </c>
      <c r="H17" s="10">
        <v>12.24</v>
      </c>
      <c r="I17" s="10">
        <f t="shared" si="1"/>
        <v>941.5008</v>
      </c>
      <c r="J17" s="10">
        <v>21.25</v>
      </c>
      <c r="K17" s="10">
        <f t="shared" si="2"/>
        <v>850</v>
      </c>
      <c r="L17" s="10">
        <f>SUM(G17+I17+K17)</f>
        <v>2566.5008</v>
      </c>
    </row>
    <row r="18" spans="1:11" ht="18">
      <c r="A18" s="26" t="s">
        <v>15</v>
      </c>
      <c r="B18" s="6"/>
      <c r="C18" s="6"/>
      <c r="D18" s="6"/>
      <c r="E18" s="8"/>
      <c r="F18" s="8"/>
      <c r="G18" s="8"/>
      <c r="H18" s="8"/>
      <c r="I18" s="8"/>
      <c r="J18" s="8"/>
      <c r="K18" s="8"/>
    </row>
    <row r="19" spans="1:12" ht="18">
      <c r="A19" s="7" t="s">
        <v>75</v>
      </c>
      <c r="B19" s="6" t="s">
        <v>7</v>
      </c>
      <c r="C19" s="6">
        <v>40</v>
      </c>
      <c r="D19" s="6">
        <v>1297</v>
      </c>
      <c r="E19" s="6">
        <v>12</v>
      </c>
      <c r="F19" s="9">
        <v>27</v>
      </c>
      <c r="G19" s="10">
        <f t="shared" si="0"/>
        <v>675</v>
      </c>
      <c r="H19" s="10">
        <v>10.04</v>
      </c>
      <c r="I19" s="10">
        <f t="shared" si="1"/>
        <v>772.2768</v>
      </c>
      <c r="J19" s="10">
        <v>16</v>
      </c>
      <c r="K19" s="10">
        <f t="shared" si="2"/>
        <v>640</v>
      </c>
      <c r="L19" s="10">
        <f>SUM(G19+I19+K19)</f>
        <v>2087.2768</v>
      </c>
    </row>
    <row r="20" spans="1:12" ht="18">
      <c r="A20" s="33" t="s">
        <v>67</v>
      </c>
      <c r="B20" s="34" t="s">
        <v>7</v>
      </c>
      <c r="C20" s="34">
        <v>41</v>
      </c>
      <c r="D20" s="34">
        <v>8498</v>
      </c>
      <c r="E20" s="34">
        <v>12</v>
      </c>
      <c r="F20" s="10">
        <v>21</v>
      </c>
      <c r="G20" s="10">
        <f t="shared" si="0"/>
        <v>525</v>
      </c>
      <c r="H20" s="10">
        <v>10.44</v>
      </c>
      <c r="I20" s="10">
        <f t="shared" si="1"/>
        <v>803.0448</v>
      </c>
      <c r="J20" s="10">
        <v>16.75</v>
      </c>
      <c r="K20" s="10">
        <f t="shared" si="2"/>
        <v>670</v>
      </c>
      <c r="L20" s="10">
        <f>SUM(G20+I20+K20)</f>
        <v>1998.0448000000001</v>
      </c>
    </row>
    <row r="21" spans="1:12" ht="18">
      <c r="A21" s="11" t="s">
        <v>36</v>
      </c>
      <c r="B21" s="6" t="s">
        <v>7</v>
      </c>
      <c r="C21" s="6">
        <v>44</v>
      </c>
      <c r="D21" s="6">
        <v>7977</v>
      </c>
      <c r="E21" s="6">
        <v>3</v>
      </c>
      <c r="F21" s="9">
        <v>27</v>
      </c>
      <c r="G21" s="10">
        <f t="shared" si="0"/>
        <v>675</v>
      </c>
      <c r="H21" s="10">
        <v>11.88</v>
      </c>
      <c r="I21" s="10">
        <f t="shared" si="1"/>
        <v>913.8096</v>
      </c>
      <c r="J21" s="10">
        <v>18.5</v>
      </c>
      <c r="K21" s="10">
        <f t="shared" si="2"/>
        <v>740</v>
      </c>
      <c r="L21" s="10">
        <f>SUM(G21+I21+K21)</f>
        <v>2328.8096</v>
      </c>
    </row>
    <row r="22" spans="1:11" ht="18">
      <c r="A22" s="26" t="s">
        <v>16</v>
      </c>
      <c r="B22" s="6"/>
      <c r="C22" s="6"/>
      <c r="D22" s="6"/>
      <c r="E22" s="8"/>
      <c r="F22" s="10"/>
      <c r="G22" s="8"/>
      <c r="H22" s="10"/>
      <c r="I22" s="8"/>
      <c r="J22" s="10"/>
      <c r="K22" s="10"/>
    </row>
    <row r="23" spans="1:12" ht="18">
      <c r="A23" s="11" t="s">
        <v>47</v>
      </c>
      <c r="B23" s="6" t="s">
        <v>7</v>
      </c>
      <c r="C23" s="6">
        <v>47</v>
      </c>
      <c r="D23" s="6">
        <v>1295</v>
      </c>
      <c r="E23" s="6">
        <v>4</v>
      </c>
      <c r="F23" s="9">
        <v>24</v>
      </c>
      <c r="G23" s="10">
        <f t="shared" si="0"/>
        <v>600</v>
      </c>
      <c r="H23" s="10">
        <v>10.83</v>
      </c>
      <c r="I23" s="10">
        <f t="shared" si="1"/>
        <v>833.0436</v>
      </c>
      <c r="J23" s="10">
        <v>17.5</v>
      </c>
      <c r="K23" s="10">
        <f t="shared" si="2"/>
        <v>700</v>
      </c>
      <c r="L23" s="10">
        <f>SUM(G23+I23+K23)</f>
        <v>2133.0436</v>
      </c>
    </row>
    <row r="24" spans="1:12" ht="18">
      <c r="A24" s="7" t="s">
        <v>71</v>
      </c>
      <c r="B24" s="6" t="s">
        <v>7</v>
      </c>
      <c r="C24" s="6">
        <v>47</v>
      </c>
      <c r="D24" s="6">
        <v>7944</v>
      </c>
      <c r="E24" s="6">
        <v>1</v>
      </c>
      <c r="F24" s="9">
        <v>22</v>
      </c>
      <c r="G24" s="10">
        <f t="shared" si="0"/>
        <v>550</v>
      </c>
      <c r="H24" s="10">
        <v>9.56</v>
      </c>
      <c r="I24" s="10">
        <f t="shared" si="1"/>
        <v>735.3552000000001</v>
      </c>
      <c r="J24" s="10">
        <v>13</v>
      </c>
      <c r="K24" s="10">
        <f t="shared" si="2"/>
        <v>520</v>
      </c>
      <c r="L24" s="10">
        <f>SUM(G24+I24+K24)</f>
        <v>1805.3552</v>
      </c>
    </row>
    <row r="25" spans="1:12" ht="18">
      <c r="A25" s="11" t="s">
        <v>62</v>
      </c>
      <c r="B25" s="6" t="s">
        <v>7</v>
      </c>
      <c r="C25" s="6">
        <v>47</v>
      </c>
      <c r="D25" s="6">
        <v>8499</v>
      </c>
      <c r="E25" s="6">
        <v>8</v>
      </c>
      <c r="F25" s="10">
        <v>10</v>
      </c>
      <c r="G25" s="10">
        <f t="shared" si="0"/>
        <v>250</v>
      </c>
      <c r="H25" s="10">
        <v>9.47</v>
      </c>
      <c r="I25" s="10">
        <f t="shared" si="1"/>
        <v>728.4324</v>
      </c>
      <c r="J25" s="10">
        <v>13.5</v>
      </c>
      <c r="K25" s="10">
        <f t="shared" si="2"/>
        <v>540</v>
      </c>
      <c r="L25" s="10">
        <f>SUM(G25+I25+K25)</f>
        <v>1518.4324000000001</v>
      </c>
    </row>
    <row r="26" spans="1:12" ht="18">
      <c r="A26" s="11" t="s">
        <v>62</v>
      </c>
      <c r="B26" s="6" t="s">
        <v>7</v>
      </c>
      <c r="C26" s="6">
        <v>48</v>
      </c>
      <c r="D26" s="6">
        <v>7128</v>
      </c>
      <c r="E26" s="6">
        <v>10</v>
      </c>
      <c r="F26" s="9">
        <v>27</v>
      </c>
      <c r="G26" s="10">
        <f t="shared" si="0"/>
        <v>675</v>
      </c>
      <c r="H26" s="10">
        <v>10.87</v>
      </c>
      <c r="I26" s="10">
        <f t="shared" si="1"/>
        <v>836.1203999999999</v>
      </c>
      <c r="J26" s="10">
        <v>18.25</v>
      </c>
      <c r="K26" s="10">
        <f t="shared" si="2"/>
        <v>730</v>
      </c>
      <c r="L26" s="10">
        <f>SUM(G26+I26+K26)</f>
        <v>2241.1204</v>
      </c>
    </row>
    <row r="27" spans="1:12" ht="18">
      <c r="A27" s="7" t="s">
        <v>53</v>
      </c>
      <c r="B27" s="6" t="s">
        <v>7</v>
      </c>
      <c r="C27" s="6">
        <v>48</v>
      </c>
      <c r="D27" s="6">
        <v>7946</v>
      </c>
      <c r="E27" s="6">
        <v>2</v>
      </c>
      <c r="F27" s="9">
        <v>18</v>
      </c>
      <c r="G27" s="10">
        <f t="shared" si="0"/>
        <v>450</v>
      </c>
      <c r="H27" s="10">
        <v>10.04</v>
      </c>
      <c r="I27" s="10">
        <f t="shared" si="1"/>
        <v>772.2768</v>
      </c>
      <c r="J27" s="10">
        <v>15</v>
      </c>
      <c r="K27" s="10">
        <f t="shared" si="2"/>
        <v>600</v>
      </c>
      <c r="L27" s="10">
        <f>SUM(G27+I27+K27)</f>
        <v>1822.2768</v>
      </c>
    </row>
    <row r="28" spans="1:11" ht="18">
      <c r="A28" s="27" t="s">
        <v>17</v>
      </c>
      <c r="B28" s="6"/>
      <c r="C28" s="6"/>
      <c r="D28" s="6"/>
      <c r="E28" s="8"/>
      <c r="F28" s="10"/>
      <c r="G28" s="8"/>
      <c r="H28" s="10"/>
      <c r="I28" s="8"/>
      <c r="J28" s="10"/>
      <c r="K28" s="10"/>
    </row>
    <row r="29" spans="1:12" ht="18">
      <c r="A29" s="7" t="s">
        <v>31</v>
      </c>
      <c r="B29" s="6" t="s">
        <v>7</v>
      </c>
      <c r="C29" s="6">
        <v>52</v>
      </c>
      <c r="D29" s="6">
        <v>7972</v>
      </c>
      <c r="E29" s="6">
        <v>8</v>
      </c>
      <c r="F29" s="9">
        <v>22</v>
      </c>
      <c r="G29" s="10">
        <f t="shared" si="0"/>
        <v>550</v>
      </c>
      <c r="H29" s="10">
        <v>10.84</v>
      </c>
      <c r="I29" s="10">
        <f t="shared" si="1"/>
        <v>833.8128</v>
      </c>
      <c r="J29" s="10">
        <v>16</v>
      </c>
      <c r="K29" s="10">
        <f t="shared" si="2"/>
        <v>640</v>
      </c>
      <c r="L29" s="10">
        <f>SUM(G29+I29+K29)</f>
        <v>2023.8128000000002</v>
      </c>
    </row>
    <row r="30" spans="1:12" ht="18">
      <c r="A30" s="7" t="s">
        <v>65</v>
      </c>
      <c r="B30" s="6" t="s">
        <v>7</v>
      </c>
      <c r="C30" s="6">
        <v>53</v>
      </c>
      <c r="D30" s="6">
        <v>8491</v>
      </c>
      <c r="E30" s="6">
        <v>10</v>
      </c>
      <c r="F30" s="10">
        <v>24</v>
      </c>
      <c r="G30" s="10">
        <f>F30*25</f>
        <v>600</v>
      </c>
      <c r="H30" s="10">
        <v>9.23</v>
      </c>
      <c r="I30" s="10">
        <f>H30*76.92</f>
        <v>709.9716000000001</v>
      </c>
      <c r="J30" s="10">
        <v>16.5</v>
      </c>
      <c r="K30" s="10">
        <f>J30*40</f>
        <v>660</v>
      </c>
      <c r="L30" s="10">
        <f>SUM(G30+I30+K30)</f>
        <v>1969.9716</v>
      </c>
    </row>
    <row r="31" spans="1:12" ht="18">
      <c r="A31" s="11" t="s">
        <v>42</v>
      </c>
      <c r="B31" s="6" t="s">
        <v>7</v>
      </c>
      <c r="C31" s="6">
        <v>53</v>
      </c>
      <c r="D31" s="6">
        <v>7942</v>
      </c>
      <c r="E31" s="6">
        <v>6</v>
      </c>
      <c r="F31" s="9">
        <v>22</v>
      </c>
      <c r="G31" s="10">
        <f t="shared" si="0"/>
        <v>550</v>
      </c>
      <c r="H31" s="10">
        <v>10</v>
      </c>
      <c r="I31" s="10">
        <f t="shared" si="1"/>
        <v>769.2</v>
      </c>
      <c r="J31" s="10">
        <v>14.75</v>
      </c>
      <c r="K31" s="10">
        <f t="shared" si="2"/>
        <v>590</v>
      </c>
      <c r="L31" s="10">
        <f>SUM(G31+I31+K31)</f>
        <v>1909.2</v>
      </c>
    </row>
    <row r="32" spans="1:11" ht="18">
      <c r="A32" s="26" t="s">
        <v>50</v>
      </c>
      <c r="B32" s="6"/>
      <c r="C32" s="6"/>
      <c r="D32" s="6"/>
      <c r="E32" s="10"/>
      <c r="F32" s="8"/>
      <c r="G32" s="10"/>
      <c r="H32" s="8"/>
      <c r="I32" s="10"/>
      <c r="J32" s="8"/>
      <c r="K32" s="8"/>
    </row>
    <row r="33" spans="1:12" ht="18">
      <c r="A33" s="11" t="s">
        <v>33</v>
      </c>
      <c r="B33" s="6" t="s">
        <v>7</v>
      </c>
      <c r="C33" s="6">
        <v>61</v>
      </c>
      <c r="D33" s="6">
        <v>7971</v>
      </c>
      <c r="E33" s="6">
        <v>9</v>
      </c>
      <c r="F33" s="9">
        <v>20</v>
      </c>
      <c r="G33" s="10">
        <f t="shared" si="0"/>
        <v>500</v>
      </c>
      <c r="H33" s="10">
        <v>10.02</v>
      </c>
      <c r="I33" s="10">
        <f t="shared" si="1"/>
        <v>770.7384</v>
      </c>
      <c r="J33" s="10">
        <v>14</v>
      </c>
      <c r="K33" s="10">
        <f t="shared" si="2"/>
        <v>560</v>
      </c>
      <c r="L33" s="10">
        <f>SUM(G33+I33+K33)</f>
        <v>1830.7384</v>
      </c>
    </row>
    <row r="34" spans="1:11" ht="18">
      <c r="A34" s="26" t="s">
        <v>81</v>
      </c>
      <c r="B34" s="6"/>
      <c r="C34" s="6"/>
      <c r="D34" s="6"/>
      <c r="E34" s="10"/>
      <c r="F34" s="8"/>
      <c r="G34" s="10"/>
      <c r="H34" s="8"/>
      <c r="I34" s="10"/>
      <c r="J34" s="8"/>
      <c r="K34" s="8"/>
    </row>
    <row r="35" spans="1:12" s="3" customFormat="1" ht="18">
      <c r="A35" s="7" t="s">
        <v>45</v>
      </c>
      <c r="B35" s="6" t="s">
        <v>7</v>
      </c>
      <c r="C35" s="6">
        <v>74</v>
      </c>
      <c r="D35" s="6">
        <v>7947</v>
      </c>
      <c r="E35" s="6">
        <v>11</v>
      </c>
      <c r="F35" s="9">
        <v>17</v>
      </c>
      <c r="G35" s="10">
        <f t="shared" si="0"/>
        <v>425</v>
      </c>
      <c r="H35" s="10">
        <v>9.45</v>
      </c>
      <c r="I35" s="10">
        <f t="shared" si="1"/>
        <v>726.894</v>
      </c>
      <c r="J35" s="10">
        <v>15</v>
      </c>
      <c r="K35" s="10">
        <f t="shared" si="2"/>
        <v>600</v>
      </c>
      <c r="L35" s="10">
        <f>SUM(G35+I35+K35)</f>
        <v>1751.894</v>
      </c>
    </row>
    <row r="36" spans="1:11" ht="18">
      <c r="A36" s="26" t="s">
        <v>82</v>
      </c>
      <c r="B36" s="6"/>
      <c r="C36" s="6"/>
      <c r="D36" s="6"/>
      <c r="E36" s="10"/>
      <c r="F36" s="8"/>
      <c r="G36" s="10"/>
      <c r="H36" s="8"/>
      <c r="I36" s="10"/>
      <c r="J36" s="8"/>
      <c r="K36" s="8"/>
    </row>
    <row r="37" spans="1:12" ht="18">
      <c r="A37" s="7" t="s">
        <v>63</v>
      </c>
      <c r="B37" s="6" t="s">
        <v>7</v>
      </c>
      <c r="C37" s="6">
        <v>80</v>
      </c>
      <c r="D37" s="6">
        <v>8496</v>
      </c>
      <c r="E37" s="6">
        <v>9</v>
      </c>
      <c r="F37" s="10">
        <v>14</v>
      </c>
      <c r="G37" s="10">
        <f t="shared" si="0"/>
        <v>350</v>
      </c>
      <c r="H37" s="10">
        <v>7.4</v>
      </c>
      <c r="I37" s="10">
        <f t="shared" si="1"/>
        <v>569.2080000000001</v>
      </c>
      <c r="J37" s="10">
        <v>7</v>
      </c>
      <c r="K37" s="10">
        <f t="shared" si="2"/>
        <v>280</v>
      </c>
      <c r="L37" s="10">
        <f>SUM(G37+I37+K37)</f>
        <v>1199.208</v>
      </c>
    </row>
    <row r="38" spans="1:11" ht="18">
      <c r="A38" s="27" t="s">
        <v>51</v>
      </c>
      <c r="B38" s="6"/>
      <c r="C38" s="6"/>
      <c r="D38" s="6"/>
      <c r="E38" s="10"/>
      <c r="F38" s="8"/>
      <c r="G38" s="10"/>
      <c r="H38" s="8"/>
      <c r="I38" s="10"/>
      <c r="J38" s="8"/>
      <c r="K38" s="8"/>
    </row>
    <row r="39" spans="1:12" s="2" customFormat="1" ht="18">
      <c r="A39" s="11" t="s">
        <v>79</v>
      </c>
      <c r="B39" s="6" t="s">
        <v>48</v>
      </c>
      <c r="C39" s="6">
        <v>20</v>
      </c>
      <c r="D39" s="6">
        <v>8450</v>
      </c>
      <c r="E39" s="6">
        <v>4</v>
      </c>
      <c r="F39" s="9">
        <v>29</v>
      </c>
      <c r="G39" s="10">
        <f t="shared" si="0"/>
        <v>725</v>
      </c>
      <c r="H39" s="10">
        <v>9.4</v>
      </c>
      <c r="I39" s="10">
        <f t="shared" si="1"/>
        <v>723.048</v>
      </c>
      <c r="J39" s="10">
        <v>13.75</v>
      </c>
      <c r="K39" s="10">
        <f t="shared" si="2"/>
        <v>550</v>
      </c>
      <c r="L39" s="10">
        <f>SUM(G39+I39+K39)</f>
        <v>1998.048</v>
      </c>
    </row>
    <row r="40" spans="1:12" s="2" customFormat="1" ht="18">
      <c r="A40" s="11" t="s">
        <v>66</v>
      </c>
      <c r="B40" s="6" t="s">
        <v>48</v>
      </c>
      <c r="C40" s="6">
        <v>20</v>
      </c>
      <c r="D40" s="6">
        <v>8492</v>
      </c>
      <c r="E40" s="6">
        <v>11</v>
      </c>
      <c r="F40" s="10">
        <v>24</v>
      </c>
      <c r="G40" s="10">
        <f t="shared" si="0"/>
        <v>600</v>
      </c>
      <c r="H40" s="10">
        <v>9.24</v>
      </c>
      <c r="I40" s="10">
        <f t="shared" si="1"/>
        <v>710.7408</v>
      </c>
      <c r="J40" s="10">
        <v>10.75</v>
      </c>
      <c r="K40" s="10">
        <f t="shared" si="2"/>
        <v>430</v>
      </c>
      <c r="L40" s="10">
        <f>SUM(G40+I40+K40)</f>
        <v>1740.7408</v>
      </c>
    </row>
    <row r="41" spans="1:12" ht="18">
      <c r="A41" s="7" t="s">
        <v>60</v>
      </c>
      <c r="B41" s="6" t="s">
        <v>48</v>
      </c>
      <c r="C41" s="6">
        <v>20</v>
      </c>
      <c r="D41" s="6">
        <v>8497</v>
      </c>
      <c r="E41" s="6">
        <v>6</v>
      </c>
      <c r="F41" s="10">
        <v>18</v>
      </c>
      <c r="G41" s="10">
        <f t="shared" si="0"/>
        <v>450</v>
      </c>
      <c r="H41" s="10">
        <v>9.87</v>
      </c>
      <c r="I41" s="10">
        <f t="shared" si="1"/>
        <v>759.2004</v>
      </c>
      <c r="J41" s="10">
        <v>11.75</v>
      </c>
      <c r="K41" s="10">
        <f t="shared" si="2"/>
        <v>470</v>
      </c>
      <c r="L41" s="10">
        <f>SUM(G41+I41+K41)</f>
        <v>1679.2004</v>
      </c>
    </row>
    <row r="42" spans="1:12" ht="18">
      <c r="A42" s="11" t="s">
        <v>58</v>
      </c>
      <c r="B42" s="6" t="s">
        <v>48</v>
      </c>
      <c r="C42" s="6">
        <v>23</v>
      </c>
      <c r="D42" s="6">
        <v>8493</v>
      </c>
      <c r="E42" s="6">
        <v>2</v>
      </c>
      <c r="F42" s="10">
        <v>17</v>
      </c>
      <c r="G42" s="10">
        <f t="shared" si="0"/>
        <v>425</v>
      </c>
      <c r="H42" s="10">
        <v>9.75</v>
      </c>
      <c r="I42" s="10">
        <f t="shared" si="1"/>
        <v>749.97</v>
      </c>
      <c r="J42" s="10">
        <v>11.5</v>
      </c>
      <c r="K42" s="10">
        <f t="shared" si="2"/>
        <v>460</v>
      </c>
      <c r="L42" s="10">
        <f>SUM(G42+I42+K42)</f>
        <v>1634.97</v>
      </c>
    </row>
    <row r="43" spans="1:12" s="2" customFormat="1" ht="18">
      <c r="A43" s="7" t="s">
        <v>76</v>
      </c>
      <c r="B43" s="6" t="s">
        <v>48</v>
      </c>
      <c r="C43" s="6">
        <v>24</v>
      </c>
      <c r="D43" s="6">
        <v>1298</v>
      </c>
      <c r="E43" s="6">
        <v>5</v>
      </c>
      <c r="F43" s="9">
        <v>30</v>
      </c>
      <c r="G43" s="10">
        <f t="shared" si="0"/>
        <v>750</v>
      </c>
      <c r="H43" s="8">
        <v>10.1</v>
      </c>
      <c r="I43" s="10">
        <f t="shared" si="1"/>
        <v>776.8919999999999</v>
      </c>
      <c r="J43" s="8">
        <v>11</v>
      </c>
      <c r="K43" s="10">
        <f t="shared" si="2"/>
        <v>440</v>
      </c>
      <c r="L43" s="10">
        <f>SUM(G43+I43+K43)</f>
        <v>1966.8919999999998</v>
      </c>
    </row>
    <row r="44" spans="1:11" s="2" customFormat="1" ht="18">
      <c r="A44" s="27" t="s">
        <v>56</v>
      </c>
      <c r="B44" s="6"/>
      <c r="C44" s="6"/>
      <c r="D44" s="6"/>
      <c r="E44" s="10"/>
      <c r="F44" s="8"/>
      <c r="G44" s="10"/>
      <c r="H44" s="8"/>
      <c r="I44" s="10"/>
      <c r="J44" s="8"/>
      <c r="K44" s="8"/>
    </row>
    <row r="45" spans="1:12" ht="18">
      <c r="A45" s="7" t="s">
        <v>77</v>
      </c>
      <c r="B45" s="6" t="s">
        <v>48</v>
      </c>
      <c r="C45" s="6">
        <v>33</v>
      </c>
      <c r="D45" s="6">
        <v>1299</v>
      </c>
      <c r="E45" s="6">
        <v>1</v>
      </c>
      <c r="F45" s="9">
        <v>19</v>
      </c>
      <c r="G45" s="10">
        <f>F45*25</f>
        <v>475</v>
      </c>
      <c r="H45" s="10">
        <v>10.2</v>
      </c>
      <c r="I45" s="10">
        <f>H45*76.92</f>
        <v>784.584</v>
      </c>
      <c r="J45" s="10">
        <v>15.25</v>
      </c>
      <c r="K45" s="10">
        <f>J45*40</f>
        <v>610</v>
      </c>
      <c r="L45" s="10">
        <f>SUM(G45+I45+K45)</f>
        <v>1869.5839999999998</v>
      </c>
    </row>
    <row r="46" spans="1:12" ht="18">
      <c r="A46" s="7" t="s">
        <v>59</v>
      </c>
      <c r="B46" s="6" t="s">
        <v>48</v>
      </c>
      <c r="C46" s="6">
        <v>33</v>
      </c>
      <c r="D46" s="6">
        <v>6244</v>
      </c>
      <c r="E46" s="6">
        <v>5</v>
      </c>
      <c r="F46" s="10">
        <v>18</v>
      </c>
      <c r="G46" s="10">
        <f t="shared" si="0"/>
        <v>450</v>
      </c>
      <c r="H46" s="10">
        <v>9.24</v>
      </c>
      <c r="I46" s="10">
        <f t="shared" si="1"/>
        <v>710.7408</v>
      </c>
      <c r="J46" s="10">
        <v>16.5</v>
      </c>
      <c r="K46" s="10">
        <f t="shared" si="2"/>
        <v>660</v>
      </c>
      <c r="L46" s="10">
        <f>SUM(G46+I46+K46)</f>
        <v>1820.7408</v>
      </c>
    </row>
    <row r="47" spans="1:12" ht="18">
      <c r="A47" s="7" t="s">
        <v>78</v>
      </c>
      <c r="B47" s="6" t="s">
        <v>48</v>
      </c>
      <c r="C47" s="6">
        <v>34</v>
      </c>
      <c r="D47" s="6">
        <v>8430</v>
      </c>
      <c r="E47" s="6">
        <v>2</v>
      </c>
      <c r="F47" s="9">
        <v>22</v>
      </c>
      <c r="G47" s="10">
        <f t="shared" si="0"/>
        <v>550</v>
      </c>
      <c r="H47" s="10">
        <v>9.01</v>
      </c>
      <c r="I47" s="10">
        <f t="shared" si="1"/>
        <v>693.0492</v>
      </c>
      <c r="J47" s="10">
        <v>17</v>
      </c>
      <c r="K47" s="10">
        <f t="shared" si="2"/>
        <v>680</v>
      </c>
      <c r="L47" s="10">
        <f>SUM(G47+I47+K47)</f>
        <v>1923.0492</v>
      </c>
    </row>
    <row r="48" spans="1:11" ht="18">
      <c r="A48" s="27" t="s">
        <v>18</v>
      </c>
      <c r="B48" s="6"/>
      <c r="C48" s="6"/>
      <c r="D48" s="6"/>
      <c r="E48" s="10"/>
      <c r="F48" s="10"/>
      <c r="G48" s="10"/>
      <c r="H48" s="10"/>
      <c r="I48" s="10"/>
      <c r="J48" s="10"/>
      <c r="K48" s="10"/>
    </row>
    <row r="49" spans="1:12" ht="18">
      <c r="A49" s="7" t="s">
        <v>80</v>
      </c>
      <c r="B49" s="6" t="s">
        <v>48</v>
      </c>
      <c r="C49" s="6">
        <v>44</v>
      </c>
      <c r="D49" s="6">
        <v>7941</v>
      </c>
      <c r="E49" s="6">
        <v>3</v>
      </c>
      <c r="F49" s="9">
        <v>22</v>
      </c>
      <c r="G49" s="10">
        <f t="shared" si="0"/>
        <v>550</v>
      </c>
      <c r="H49" s="10">
        <v>8.87</v>
      </c>
      <c r="I49" s="10">
        <f t="shared" si="1"/>
        <v>682.2804</v>
      </c>
      <c r="J49" s="10">
        <v>12.25</v>
      </c>
      <c r="K49" s="10">
        <f t="shared" si="2"/>
        <v>490</v>
      </c>
      <c r="L49" s="10">
        <f>SUM(G49+I49+K49)</f>
        <v>1722.2804</v>
      </c>
    </row>
    <row r="50" spans="1:12" ht="18">
      <c r="A50" s="7" t="s">
        <v>61</v>
      </c>
      <c r="B50" s="6" t="s">
        <v>48</v>
      </c>
      <c r="C50" s="6">
        <v>44</v>
      </c>
      <c r="D50" s="6">
        <v>8494</v>
      </c>
      <c r="E50" s="6">
        <v>7</v>
      </c>
      <c r="F50" s="10">
        <v>16</v>
      </c>
      <c r="G50" s="10">
        <f t="shared" si="0"/>
        <v>400</v>
      </c>
      <c r="H50" s="10">
        <v>8.3</v>
      </c>
      <c r="I50" s="10">
        <f t="shared" si="1"/>
        <v>638.436</v>
      </c>
      <c r="J50" s="10">
        <v>9.25</v>
      </c>
      <c r="K50" s="10">
        <f t="shared" si="2"/>
        <v>370</v>
      </c>
      <c r="L50" s="10">
        <f>SUM(G50+I50+K50)</f>
        <v>1408.4360000000001</v>
      </c>
    </row>
    <row r="51" spans="1:11" ht="18">
      <c r="A51" s="27" t="s">
        <v>83</v>
      </c>
      <c r="B51" s="6"/>
      <c r="C51" s="6"/>
      <c r="D51" s="6"/>
      <c r="E51" s="10"/>
      <c r="F51" s="8"/>
      <c r="G51" s="10"/>
      <c r="H51" s="8"/>
      <c r="I51" s="10"/>
      <c r="J51" s="8"/>
      <c r="K51" s="8"/>
    </row>
    <row r="52" spans="1:12" ht="18">
      <c r="A52" s="11" t="s">
        <v>84</v>
      </c>
      <c r="B52" s="6" t="s">
        <v>48</v>
      </c>
      <c r="C52" s="6">
        <v>50</v>
      </c>
      <c r="D52" s="6">
        <v>7940</v>
      </c>
      <c r="E52" s="6">
        <v>7</v>
      </c>
      <c r="F52" s="10">
        <v>21</v>
      </c>
      <c r="G52" s="10">
        <f t="shared" si="0"/>
        <v>525</v>
      </c>
      <c r="H52" s="10">
        <v>9.78</v>
      </c>
      <c r="I52" s="10">
        <f t="shared" si="1"/>
        <v>752.2776</v>
      </c>
      <c r="J52" s="10">
        <v>13.75</v>
      </c>
      <c r="K52" s="10">
        <f t="shared" si="2"/>
        <v>550</v>
      </c>
      <c r="L52" s="10">
        <f>SUM(G52+I52+K52)</f>
        <v>1827.2776</v>
      </c>
    </row>
    <row r="62" spans="1:11" s="2" customFormat="1" ht="18">
      <c r="A62" s="1"/>
      <c r="B62" s="1"/>
      <c r="C62" s="1"/>
      <c r="E62" s="1"/>
      <c r="F62" s="4"/>
      <c r="G62" s="1"/>
      <c r="H62" s="4"/>
      <c r="I62" s="1"/>
      <c r="J62" s="4"/>
      <c r="K62" s="4"/>
    </row>
  </sheetData>
  <printOptions/>
  <pageMargins left="0.5" right="0.5" top="1" bottom="0.5" header="0.5" footer="0.5"/>
  <pageSetup horizontalDpi="600" verticalDpi="600" orientation="landscape" scale="93" r:id="rId1"/>
  <headerFooter alignWithMargins="0">
    <oddHeader>&amp;C&amp;"Britannic Bold,Bold"&amp;16 9th Annual Rec Your Body Triathlon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60" workbookViewId="0" topLeftCell="A1">
      <selection activeCell="F2" sqref="F2"/>
    </sheetView>
  </sheetViews>
  <sheetFormatPr defaultColWidth="9.140625" defaultRowHeight="12.75"/>
  <cols>
    <col min="1" max="1" width="20.8515625" style="1" customWidth="1"/>
    <col min="2" max="2" width="5.7109375" style="1" customWidth="1"/>
    <col min="3" max="3" width="6.7109375" style="1" customWidth="1"/>
    <col min="4" max="4" width="7.57421875" style="2" customWidth="1"/>
    <col min="5" max="5" width="7.28125" style="1" customWidth="1"/>
    <col min="6" max="6" width="13.7109375" style="4" customWidth="1"/>
    <col min="7" max="7" width="13.28125" style="1" customWidth="1"/>
    <col min="8" max="8" width="14.28125" style="4" customWidth="1"/>
    <col min="9" max="9" width="12.00390625" style="1" customWidth="1"/>
    <col min="10" max="10" width="13.7109375" style="4" customWidth="1"/>
    <col min="11" max="11" width="12.7109375" style="4" customWidth="1"/>
    <col min="12" max="16384" width="9.140625" style="1" customWidth="1"/>
  </cols>
  <sheetData>
    <row r="1" spans="1:12" s="3" customFormat="1" ht="18">
      <c r="A1" s="6" t="s">
        <v>0</v>
      </c>
      <c r="B1" s="6" t="s">
        <v>1</v>
      </c>
      <c r="C1" s="6" t="s">
        <v>2</v>
      </c>
      <c r="D1" s="6" t="s">
        <v>22</v>
      </c>
      <c r="E1" s="6" t="s">
        <v>86</v>
      </c>
      <c r="F1" s="6" t="s">
        <v>20</v>
      </c>
      <c r="G1" s="6" t="s">
        <v>21</v>
      </c>
      <c r="H1" s="6" t="s">
        <v>12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s="3" customFormat="1" ht="18">
      <c r="A2" s="17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>
      <c r="A3" s="11" t="s">
        <v>41</v>
      </c>
      <c r="B3" s="6" t="s">
        <v>7</v>
      </c>
      <c r="C3" s="6">
        <v>39</v>
      </c>
      <c r="D3" s="6">
        <v>1292</v>
      </c>
      <c r="E3" s="6">
        <v>9</v>
      </c>
      <c r="F3" s="9">
        <v>31</v>
      </c>
      <c r="G3" s="10">
        <f>F3*25</f>
        <v>775</v>
      </c>
      <c r="H3" s="10">
        <v>12.24</v>
      </c>
      <c r="I3" s="10">
        <f>H3*76.92</f>
        <v>941.5008</v>
      </c>
      <c r="J3" s="10">
        <v>21.25</v>
      </c>
      <c r="K3" s="10">
        <f>J3*40</f>
        <v>850</v>
      </c>
      <c r="L3" s="10">
        <f>SUM(G3+I3+K3)</f>
        <v>2566.5008</v>
      </c>
    </row>
    <row r="4" spans="1:12" ht="18">
      <c r="A4" s="11" t="s">
        <v>36</v>
      </c>
      <c r="B4" s="6" t="s">
        <v>7</v>
      </c>
      <c r="C4" s="6">
        <v>44</v>
      </c>
      <c r="D4" s="6">
        <v>7977</v>
      </c>
      <c r="E4" s="6">
        <v>3</v>
      </c>
      <c r="F4" s="9">
        <v>27</v>
      </c>
      <c r="G4" s="10">
        <f>F4*25</f>
        <v>675</v>
      </c>
      <c r="H4" s="10">
        <v>11.88</v>
      </c>
      <c r="I4" s="10">
        <f>H4*76.92</f>
        <v>913.8096</v>
      </c>
      <c r="J4" s="10">
        <v>18.5</v>
      </c>
      <c r="K4" s="10">
        <f>J4*40</f>
        <v>740</v>
      </c>
      <c r="L4" s="10">
        <f>SUM(G4+I4+K4)</f>
        <v>2328.8096</v>
      </c>
    </row>
    <row r="5" spans="1:12" ht="18">
      <c r="A5" s="11" t="s">
        <v>85</v>
      </c>
      <c r="B5" s="6" t="s">
        <v>7</v>
      </c>
      <c r="C5" s="6">
        <v>18</v>
      </c>
      <c r="D5" s="6">
        <v>7978</v>
      </c>
      <c r="E5" s="6">
        <v>10</v>
      </c>
      <c r="F5" s="9">
        <v>29</v>
      </c>
      <c r="G5" s="10">
        <f>F5*25</f>
        <v>725</v>
      </c>
      <c r="H5" s="10">
        <v>9.64</v>
      </c>
      <c r="I5" s="10">
        <f>H5*76.92</f>
        <v>741.5088000000001</v>
      </c>
      <c r="J5" s="10">
        <v>20.5</v>
      </c>
      <c r="K5" s="10">
        <f>J5*40</f>
        <v>820</v>
      </c>
      <c r="L5" s="10">
        <f>SUM(G5+I5+K5)</f>
        <v>2286.5088</v>
      </c>
    </row>
    <row r="6" spans="1:12" s="3" customFormat="1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18">
      <c r="A7" s="17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2" customFormat="1" ht="18">
      <c r="A8" s="11" t="s">
        <v>79</v>
      </c>
      <c r="B8" s="6" t="s">
        <v>48</v>
      </c>
      <c r="C8" s="6">
        <v>20</v>
      </c>
      <c r="D8" s="6">
        <v>8450</v>
      </c>
      <c r="E8" s="6">
        <v>4</v>
      </c>
      <c r="F8" s="9">
        <v>29</v>
      </c>
      <c r="G8" s="10">
        <f>F8*25</f>
        <v>725</v>
      </c>
      <c r="H8" s="10">
        <v>9.4</v>
      </c>
      <c r="I8" s="10">
        <f>H8*76.92</f>
        <v>723.048</v>
      </c>
      <c r="J8" s="10">
        <v>13.75</v>
      </c>
      <c r="K8" s="10">
        <f>J8*40</f>
        <v>550</v>
      </c>
      <c r="L8" s="10">
        <f>SUM(G8+I8+K8)</f>
        <v>1998.048</v>
      </c>
    </row>
    <row r="9" spans="1:12" s="2" customFormat="1" ht="18">
      <c r="A9" s="7" t="s">
        <v>76</v>
      </c>
      <c r="B9" s="6" t="s">
        <v>48</v>
      </c>
      <c r="C9" s="6">
        <v>24</v>
      </c>
      <c r="D9" s="6">
        <v>1298</v>
      </c>
      <c r="E9" s="6">
        <v>5</v>
      </c>
      <c r="F9" s="9">
        <v>30</v>
      </c>
      <c r="G9" s="10">
        <f>F9*25</f>
        <v>750</v>
      </c>
      <c r="H9" s="8">
        <v>10.1</v>
      </c>
      <c r="I9" s="10">
        <f>H9*76.92</f>
        <v>776.8919999999999</v>
      </c>
      <c r="J9" s="8">
        <v>11</v>
      </c>
      <c r="K9" s="10">
        <f>J9*40</f>
        <v>440</v>
      </c>
      <c r="L9" s="10">
        <f>SUM(G9+I9+K9)</f>
        <v>1966.8919999999998</v>
      </c>
    </row>
    <row r="10" spans="1:12" ht="18">
      <c r="A10" s="7" t="s">
        <v>78</v>
      </c>
      <c r="B10" s="6" t="s">
        <v>48</v>
      </c>
      <c r="C10" s="6">
        <v>34</v>
      </c>
      <c r="D10" s="6">
        <v>8430</v>
      </c>
      <c r="E10" s="6">
        <v>2</v>
      </c>
      <c r="F10" s="9">
        <v>22</v>
      </c>
      <c r="G10" s="10">
        <f>F10*25</f>
        <v>550</v>
      </c>
      <c r="H10" s="10">
        <v>9.01</v>
      </c>
      <c r="I10" s="10">
        <f>H10*76.92</f>
        <v>693.0492</v>
      </c>
      <c r="J10" s="10">
        <v>17</v>
      </c>
      <c r="K10" s="10">
        <f>J10*40</f>
        <v>680</v>
      </c>
      <c r="L10" s="10">
        <f>SUM(G10+I10+K10)</f>
        <v>1923.0492</v>
      </c>
    </row>
    <row r="11" spans="1:12" s="3" customFormat="1" ht="5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3" customFormat="1" ht="18">
      <c r="A12" s="49" t="s">
        <v>34</v>
      </c>
      <c r="B12" s="6"/>
      <c r="C12" s="6"/>
      <c r="D12" s="6"/>
      <c r="E12" s="6"/>
      <c r="F12" s="7"/>
      <c r="G12" s="6"/>
      <c r="H12" s="7"/>
      <c r="I12" s="6"/>
      <c r="J12" s="7"/>
      <c r="K12" s="7"/>
      <c r="L12" s="6"/>
    </row>
    <row r="13" spans="1:12" ht="18">
      <c r="A13" s="11" t="s">
        <v>32</v>
      </c>
      <c r="B13" s="6" t="s">
        <v>7</v>
      </c>
      <c r="C13" s="6">
        <v>11</v>
      </c>
      <c r="D13" s="6">
        <v>8495</v>
      </c>
      <c r="E13" s="6">
        <v>3</v>
      </c>
      <c r="F13" s="10">
        <v>20</v>
      </c>
      <c r="G13" s="10">
        <f aca="true" t="shared" si="0" ref="G13:G56">F13*25</f>
        <v>500</v>
      </c>
      <c r="H13" s="10">
        <v>9.64</v>
      </c>
      <c r="I13" s="10">
        <f aca="true" t="shared" si="1" ref="I13:I56">H13*76.92</f>
        <v>741.5088000000001</v>
      </c>
      <c r="J13" s="10">
        <v>12</v>
      </c>
      <c r="K13" s="10">
        <f aca="true" t="shared" si="2" ref="K13:K56">J13*40</f>
        <v>480</v>
      </c>
      <c r="L13" s="10">
        <f>SUM(G13+I13+K13)</f>
        <v>1721.5088</v>
      </c>
    </row>
    <row r="14" spans="1:12" s="3" customFormat="1" ht="18">
      <c r="A14" s="26" t="s">
        <v>13</v>
      </c>
      <c r="B14" s="6"/>
      <c r="C14" s="6"/>
      <c r="D14" s="6"/>
      <c r="E14" s="8"/>
      <c r="F14" s="8"/>
      <c r="G14" s="8"/>
      <c r="H14" s="8"/>
      <c r="I14" s="8"/>
      <c r="J14" s="8"/>
      <c r="K14" s="8"/>
      <c r="L14" s="6"/>
    </row>
    <row r="15" spans="1:12" ht="18">
      <c r="A15" s="7" t="s">
        <v>70</v>
      </c>
      <c r="B15" s="6" t="s">
        <v>7</v>
      </c>
      <c r="C15" s="6">
        <v>19</v>
      </c>
      <c r="D15" s="6">
        <v>7976</v>
      </c>
      <c r="E15" s="6">
        <v>2</v>
      </c>
      <c r="F15" s="9">
        <v>36</v>
      </c>
      <c r="G15" s="10">
        <f t="shared" si="0"/>
        <v>900</v>
      </c>
      <c r="H15" s="10">
        <v>9.77</v>
      </c>
      <c r="I15" s="10">
        <f t="shared" si="1"/>
        <v>751.5083999999999</v>
      </c>
      <c r="J15" s="10">
        <v>14.25</v>
      </c>
      <c r="K15" s="10">
        <f t="shared" si="2"/>
        <v>570</v>
      </c>
      <c r="L15" s="10">
        <f>SUM(G15+I15+K15)</f>
        <v>2221.5083999999997</v>
      </c>
    </row>
    <row r="16" spans="1:12" ht="18">
      <c r="A16" s="27" t="s">
        <v>14</v>
      </c>
      <c r="B16" s="6"/>
      <c r="C16" s="6"/>
      <c r="D16" s="6"/>
      <c r="E16" s="6"/>
      <c r="F16" s="8"/>
      <c r="G16" s="6"/>
      <c r="H16" s="8"/>
      <c r="I16" s="6"/>
      <c r="J16" s="8"/>
      <c r="K16" s="8"/>
      <c r="L16" s="10"/>
    </row>
    <row r="17" spans="1:12" ht="18">
      <c r="A17" s="7" t="s">
        <v>46</v>
      </c>
      <c r="B17" s="6" t="s">
        <v>7</v>
      </c>
      <c r="C17" s="6">
        <v>22</v>
      </c>
      <c r="D17" s="6">
        <v>7975</v>
      </c>
      <c r="E17" s="6">
        <v>1</v>
      </c>
      <c r="F17" s="9">
        <v>24</v>
      </c>
      <c r="G17" s="10">
        <f t="shared" si="0"/>
        <v>600</v>
      </c>
      <c r="H17" s="10">
        <v>9.71</v>
      </c>
      <c r="I17" s="10">
        <f t="shared" si="1"/>
        <v>746.8932000000001</v>
      </c>
      <c r="J17" s="10">
        <v>18.5</v>
      </c>
      <c r="K17" s="10">
        <f t="shared" si="2"/>
        <v>740</v>
      </c>
      <c r="L17" s="10">
        <f>SUM(G17+I17+K17)</f>
        <v>2086.8932</v>
      </c>
    </row>
    <row r="18" spans="1:12" ht="18">
      <c r="A18" s="27" t="s">
        <v>49</v>
      </c>
      <c r="B18" s="6"/>
      <c r="C18" s="6"/>
      <c r="D18" s="6"/>
      <c r="E18" s="8"/>
      <c r="F18" s="10"/>
      <c r="G18" s="8"/>
      <c r="H18" s="10"/>
      <c r="I18" s="8"/>
      <c r="J18" s="10"/>
      <c r="K18" s="10"/>
      <c r="L18" s="10"/>
    </row>
    <row r="19" spans="1:12" ht="18">
      <c r="A19" s="7" t="s">
        <v>69</v>
      </c>
      <c r="B19" s="6" t="s">
        <v>7</v>
      </c>
      <c r="C19" s="6">
        <v>25</v>
      </c>
      <c r="D19" s="6">
        <v>7943</v>
      </c>
      <c r="E19" s="6">
        <v>5</v>
      </c>
      <c r="F19" s="9">
        <v>21</v>
      </c>
      <c r="G19" s="10">
        <f t="shared" si="0"/>
        <v>525</v>
      </c>
      <c r="H19" s="10">
        <v>8.45</v>
      </c>
      <c r="I19" s="10">
        <f t="shared" si="1"/>
        <v>649.9739999999999</v>
      </c>
      <c r="J19" s="10">
        <v>13.25</v>
      </c>
      <c r="K19" s="10">
        <f t="shared" si="2"/>
        <v>530</v>
      </c>
      <c r="L19" s="10">
        <f>SUM(G19+I19+K19)</f>
        <v>1704.974</v>
      </c>
    </row>
    <row r="20" spans="1:12" ht="18">
      <c r="A20" s="27" t="s">
        <v>37</v>
      </c>
      <c r="B20" s="6"/>
      <c r="C20" s="6"/>
      <c r="D20" s="6"/>
      <c r="E20" s="8"/>
      <c r="F20" s="10"/>
      <c r="G20" s="8"/>
      <c r="H20" s="10"/>
      <c r="I20" s="8"/>
      <c r="J20" s="10"/>
      <c r="K20" s="10"/>
      <c r="L20" s="10"/>
    </row>
    <row r="21" spans="1:12" ht="18">
      <c r="A21" s="7" t="s">
        <v>72</v>
      </c>
      <c r="B21" s="6" t="s">
        <v>7</v>
      </c>
      <c r="C21" s="6">
        <v>34</v>
      </c>
      <c r="D21" s="6">
        <v>1293</v>
      </c>
      <c r="E21" s="6">
        <v>7</v>
      </c>
      <c r="F21" s="9">
        <v>22</v>
      </c>
      <c r="G21" s="10">
        <f t="shared" si="0"/>
        <v>550</v>
      </c>
      <c r="H21" s="10">
        <v>10.68</v>
      </c>
      <c r="I21" s="10">
        <f t="shared" si="1"/>
        <v>821.5056</v>
      </c>
      <c r="J21" s="10">
        <v>14</v>
      </c>
      <c r="K21" s="10">
        <f t="shared" si="2"/>
        <v>560</v>
      </c>
      <c r="L21" s="10">
        <f>SUM(G21+I21+K21)</f>
        <v>1931.5056</v>
      </c>
    </row>
    <row r="22" spans="1:12" ht="18">
      <c r="A22" s="27" t="s">
        <v>38</v>
      </c>
      <c r="B22" s="6"/>
      <c r="C22" s="6"/>
      <c r="D22" s="6"/>
      <c r="E22" s="8"/>
      <c r="F22" s="8"/>
      <c r="G22" s="8"/>
      <c r="H22" s="8"/>
      <c r="I22" s="8"/>
      <c r="J22" s="8"/>
      <c r="K22" s="8"/>
      <c r="L22" s="10"/>
    </row>
    <row r="23" spans="1:12" ht="18">
      <c r="A23" s="11" t="s">
        <v>43</v>
      </c>
      <c r="B23" s="6" t="s">
        <v>7</v>
      </c>
      <c r="C23" s="6">
        <v>35</v>
      </c>
      <c r="D23" s="6">
        <v>1296</v>
      </c>
      <c r="E23" s="6">
        <v>6</v>
      </c>
      <c r="F23" s="9">
        <v>19</v>
      </c>
      <c r="G23" s="10">
        <f t="shared" si="0"/>
        <v>475</v>
      </c>
      <c r="H23" s="10">
        <v>10.97</v>
      </c>
      <c r="I23" s="10">
        <f t="shared" si="1"/>
        <v>843.8124</v>
      </c>
      <c r="J23" s="10">
        <v>16.75</v>
      </c>
      <c r="K23" s="10">
        <f t="shared" si="2"/>
        <v>670</v>
      </c>
      <c r="L23" s="10">
        <f>SUM(G23+I23+K23)</f>
        <v>1988.8124</v>
      </c>
    </row>
    <row r="24" spans="1:12" ht="18">
      <c r="A24" s="7" t="s">
        <v>68</v>
      </c>
      <c r="B24" s="6" t="s">
        <v>7</v>
      </c>
      <c r="C24" s="6">
        <v>38</v>
      </c>
      <c r="D24" s="6">
        <v>7973</v>
      </c>
      <c r="E24" s="6">
        <v>4</v>
      </c>
      <c r="F24" s="9">
        <v>16</v>
      </c>
      <c r="G24" s="10">
        <f t="shared" si="0"/>
        <v>400</v>
      </c>
      <c r="H24" s="10">
        <v>10.38</v>
      </c>
      <c r="I24" s="10">
        <f t="shared" si="1"/>
        <v>798.4296</v>
      </c>
      <c r="J24" s="10">
        <v>17.5</v>
      </c>
      <c r="K24" s="10">
        <f t="shared" si="2"/>
        <v>700</v>
      </c>
      <c r="L24" s="10">
        <f>SUM(G24+I24+K24)</f>
        <v>1898.4296</v>
      </c>
    </row>
    <row r="25" spans="1:12" ht="18">
      <c r="A25" s="7" t="s">
        <v>74</v>
      </c>
      <c r="B25" s="6" t="s">
        <v>7</v>
      </c>
      <c r="C25" s="6">
        <v>36</v>
      </c>
      <c r="D25" s="6">
        <v>1294</v>
      </c>
      <c r="E25" s="6">
        <v>11</v>
      </c>
      <c r="F25" s="9">
        <v>27</v>
      </c>
      <c r="G25" s="10">
        <f t="shared" si="0"/>
        <v>675</v>
      </c>
      <c r="H25" s="10">
        <v>10.78</v>
      </c>
      <c r="I25" s="10">
        <f t="shared" si="1"/>
        <v>829.1976</v>
      </c>
      <c r="J25" s="10">
        <v>9</v>
      </c>
      <c r="K25" s="10">
        <f t="shared" si="2"/>
        <v>360</v>
      </c>
      <c r="L25" s="10">
        <f>SUM(G25+I25+K25)</f>
        <v>1864.1976</v>
      </c>
    </row>
    <row r="26" spans="1:12" ht="18">
      <c r="A26" s="26" t="s">
        <v>15</v>
      </c>
      <c r="B26" s="6"/>
      <c r="C26" s="6"/>
      <c r="D26" s="6"/>
      <c r="E26" s="8"/>
      <c r="F26" s="8"/>
      <c r="G26" s="8"/>
      <c r="H26" s="8"/>
      <c r="I26" s="8"/>
      <c r="J26" s="8"/>
      <c r="K26" s="8"/>
      <c r="L26" s="10"/>
    </row>
    <row r="27" spans="1:12" ht="18">
      <c r="A27" s="7" t="s">
        <v>75</v>
      </c>
      <c r="B27" s="6" t="s">
        <v>7</v>
      </c>
      <c r="C27" s="6">
        <v>40</v>
      </c>
      <c r="D27" s="6">
        <v>1297</v>
      </c>
      <c r="E27" s="6">
        <v>12</v>
      </c>
      <c r="F27" s="9">
        <v>27</v>
      </c>
      <c r="G27" s="10">
        <f t="shared" si="0"/>
        <v>675</v>
      </c>
      <c r="H27" s="10">
        <v>10.04</v>
      </c>
      <c r="I27" s="10">
        <f t="shared" si="1"/>
        <v>772.2768</v>
      </c>
      <c r="J27" s="10">
        <v>16</v>
      </c>
      <c r="K27" s="10">
        <f t="shared" si="2"/>
        <v>640</v>
      </c>
      <c r="L27" s="10">
        <f>SUM(G27+I27+K27)</f>
        <v>2087.2768</v>
      </c>
    </row>
    <row r="28" spans="1:12" ht="18">
      <c r="A28" s="33" t="s">
        <v>67</v>
      </c>
      <c r="B28" s="34" t="s">
        <v>7</v>
      </c>
      <c r="C28" s="34">
        <v>41</v>
      </c>
      <c r="D28" s="34">
        <v>8498</v>
      </c>
      <c r="E28" s="34">
        <v>12</v>
      </c>
      <c r="F28" s="10">
        <v>21</v>
      </c>
      <c r="G28" s="10">
        <f t="shared" si="0"/>
        <v>525</v>
      </c>
      <c r="H28" s="10">
        <v>10.44</v>
      </c>
      <c r="I28" s="10">
        <f t="shared" si="1"/>
        <v>803.0448</v>
      </c>
      <c r="J28" s="10">
        <v>16.75</v>
      </c>
      <c r="K28" s="10">
        <f t="shared" si="2"/>
        <v>670</v>
      </c>
      <c r="L28" s="10">
        <f>SUM(G28+I28+K28)</f>
        <v>1998.0448000000001</v>
      </c>
    </row>
    <row r="29" spans="1:12" ht="18">
      <c r="A29" s="26" t="s">
        <v>16</v>
      </c>
      <c r="B29" s="6"/>
      <c r="C29" s="6"/>
      <c r="D29" s="6"/>
      <c r="E29" s="8"/>
      <c r="F29" s="10"/>
      <c r="G29" s="8"/>
      <c r="H29" s="10"/>
      <c r="I29" s="8"/>
      <c r="J29" s="10"/>
      <c r="K29" s="10"/>
      <c r="L29" s="10"/>
    </row>
    <row r="30" spans="1:12" ht="18">
      <c r="A30" s="11" t="s">
        <v>62</v>
      </c>
      <c r="B30" s="6" t="s">
        <v>7</v>
      </c>
      <c r="C30" s="6">
        <v>48</v>
      </c>
      <c r="D30" s="6">
        <v>7128</v>
      </c>
      <c r="E30" s="6">
        <v>10</v>
      </c>
      <c r="F30" s="9">
        <v>27</v>
      </c>
      <c r="G30" s="10">
        <f t="shared" si="0"/>
        <v>675</v>
      </c>
      <c r="H30" s="10">
        <v>10.87</v>
      </c>
      <c r="I30" s="10">
        <f t="shared" si="1"/>
        <v>836.1203999999999</v>
      </c>
      <c r="J30" s="10">
        <v>18.25</v>
      </c>
      <c r="K30" s="10">
        <f t="shared" si="2"/>
        <v>730</v>
      </c>
      <c r="L30" s="10">
        <f>SUM(G30+I30+K30)</f>
        <v>2241.1204</v>
      </c>
    </row>
    <row r="31" spans="1:12" ht="18">
      <c r="A31" s="11" t="s">
        <v>47</v>
      </c>
      <c r="B31" s="6" t="s">
        <v>7</v>
      </c>
      <c r="C31" s="6">
        <v>47</v>
      </c>
      <c r="D31" s="6">
        <v>1295</v>
      </c>
      <c r="E31" s="6">
        <v>4</v>
      </c>
      <c r="F31" s="9">
        <v>24</v>
      </c>
      <c r="G31" s="10">
        <f t="shared" si="0"/>
        <v>600</v>
      </c>
      <c r="H31" s="10">
        <v>10.83</v>
      </c>
      <c r="I31" s="10">
        <f t="shared" si="1"/>
        <v>833.0436</v>
      </c>
      <c r="J31" s="10">
        <v>17.5</v>
      </c>
      <c r="K31" s="10">
        <f t="shared" si="2"/>
        <v>700</v>
      </c>
      <c r="L31" s="10">
        <f>SUM(G31+I31+K31)</f>
        <v>2133.0436</v>
      </c>
    </row>
    <row r="32" spans="1:12" ht="18">
      <c r="A32" s="7" t="s">
        <v>53</v>
      </c>
      <c r="B32" s="6" t="s">
        <v>7</v>
      </c>
      <c r="C32" s="6">
        <v>48</v>
      </c>
      <c r="D32" s="6">
        <v>7946</v>
      </c>
      <c r="E32" s="6">
        <v>2</v>
      </c>
      <c r="F32" s="9">
        <v>18</v>
      </c>
      <c r="G32" s="10">
        <f t="shared" si="0"/>
        <v>450</v>
      </c>
      <c r="H32" s="10">
        <v>10.04</v>
      </c>
      <c r="I32" s="10">
        <f t="shared" si="1"/>
        <v>772.2768</v>
      </c>
      <c r="J32" s="10">
        <v>15</v>
      </c>
      <c r="K32" s="10">
        <f t="shared" si="2"/>
        <v>600</v>
      </c>
      <c r="L32" s="10">
        <f>SUM(G32+I32+K32)</f>
        <v>1822.2768</v>
      </c>
    </row>
    <row r="33" spans="1:12" ht="18">
      <c r="A33" s="7" t="s">
        <v>71</v>
      </c>
      <c r="B33" s="6" t="s">
        <v>7</v>
      </c>
      <c r="C33" s="6">
        <v>47</v>
      </c>
      <c r="D33" s="6">
        <v>7944</v>
      </c>
      <c r="E33" s="6">
        <v>1</v>
      </c>
      <c r="F33" s="9">
        <v>22</v>
      </c>
      <c r="G33" s="10">
        <f t="shared" si="0"/>
        <v>550</v>
      </c>
      <c r="H33" s="10">
        <v>9.56</v>
      </c>
      <c r="I33" s="10">
        <f t="shared" si="1"/>
        <v>735.3552000000001</v>
      </c>
      <c r="J33" s="10">
        <v>13</v>
      </c>
      <c r="K33" s="10">
        <f t="shared" si="2"/>
        <v>520</v>
      </c>
      <c r="L33" s="10">
        <f>SUM(G33+I33+K33)</f>
        <v>1805.3552</v>
      </c>
    </row>
    <row r="34" spans="1:12" ht="18">
      <c r="A34" s="11" t="s">
        <v>62</v>
      </c>
      <c r="B34" s="6" t="s">
        <v>7</v>
      </c>
      <c r="C34" s="6">
        <v>47</v>
      </c>
      <c r="D34" s="6">
        <v>8499</v>
      </c>
      <c r="E34" s="6">
        <v>8</v>
      </c>
      <c r="F34" s="10">
        <v>10</v>
      </c>
      <c r="G34" s="10">
        <f t="shared" si="0"/>
        <v>250</v>
      </c>
      <c r="H34" s="10">
        <v>9.47</v>
      </c>
      <c r="I34" s="10">
        <f t="shared" si="1"/>
        <v>728.4324</v>
      </c>
      <c r="J34" s="10">
        <v>13.5</v>
      </c>
      <c r="K34" s="10">
        <f t="shared" si="2"/>
        <v>540</v>
      </c>
      <c r="L34" s="10">
        <f>SUM(G34+I34+K34)</f>
        <v>1518.4324000000001</v>
      </c>
    </row>
    <row r="35" spans="1:12" ht="18">
      <c r="A35" s="27" t="s">
        <v>17</v>
      </c>
      <c r="B35" s="6"/>
      <c r="C35" s="6"/>
      <c r="D35" s="6"/>
      <c r="E35" s="8"/>
      <c r="F35" s="10"/>
      <c r="G35" s="8"/>
      <c r="H35" s="10"/>
      <c r="I35" s="8"/>
      <c r="J35" s="10"/>
      <c r="K35" s="10"/>
      <c r="L35" s="10"/>
    </row>
    <row r="36" spans="1:12" ht="18">
      <c r="A36" s="7" t="s">
        <v>31</v>
      </c>
      <c r="B36" s="6" t="s">
        <v>7</v>
      </c>
      <c r="C36" s="6">
        <v>52</v>
      </c>
      <c r="D36" s="6">
        <v>7972</v>
      </c>
      <c r="E36" s="6">
        <v>8</v>
      </c>
      <c r="F36" s="9">
        <v>22</v>
      </c>
      <c r="G36" s="10">
        <f t="shared" si="0"/>
        <v>550</v>
      </c>
      <c r="H36" s="10">
        <v>10.84</v>
      </c>
      <c r="I36" s="10">
        <f t="shared" si="1"/>
        <v>833.8128</v>
      </c>
      <c r="J36" s="10">
        <v>16</v>
      </c>
      <c r="K36" s="10">
        <f t="shared" si="2"/>
        <v>640</v>
      </c>
      <c r="L36" s="10">
        <f>SUM(G36+I36+K36)</f>
        <v>2023.8128000000002</v>
      </c>
    </row>
    <row r="37" spans="1:12" ht="18">
      <c r="A37" s="7" t="s">
        <v>65</v>
      </c>
      <c r="B37" s="6" t="s">
        <v>7</v>
      </c>
      <c r="C37" s="6">
        <v>53</v>
      </c>
      <c r="D37" s="6">
        <v>8491</v>
      </c>
      <c r="E37" s="6">
        <v>10</v>
      </c>
      <c r="F37" s="10">
        <v>24</v>
      </c>
      <c r="G37" s="10">
        <f>F37*25</f>
        <v>600</v>
      </c>
      <c r="H37" s="10">
        <v>9.23</v>
      </c>
      <c r="I37" s="10">
        <f>H37*76.92</f>
        <v>709.9716000000001</v>
      </c>
      <c r="J37" s="10">
        <v>16.5</v>
      </c>
      <c r="K37" s="10">
        <f>J37*40</f>
        <v>660</v>
      </c>
      <c r="L37" s="10">
        <f>SUM(G37+I37+K37)</f>
        <v>1969.9716</v>
      </c>
    </row>
    <row r="38" spans="1:12" ht="18">
      <c r="A38" s="11" t="s">
        <v>42</v>
      </c>
      <c r="B38" s="6" t="s">
        <v>7</v>
      </c>
      <c r="C38" s="6">
        <v>53</v>
      </c>
      <c r="D38" s="6">
        <v>7942</v>
      </c>
      <c r="E38" s="6">
        <v>6</v>
      </c>
      <c r="F38" s="9">
        <v>22</v>
      </c>
      <c r="G38" s="10">
        <f t="shared" si="0"/>
        <v>550</v>
      </c>
      <c r="H38" s="10">
        <v>10</v>
      </c>
      <c r="I38" s="10">
        <f t="shared" si="1"/>
        <v>769.2</v>
      </c>
      <c r="J38" s="10">
        <v>14.75</v>
      </c>
      <c r="K38" s="10">
        <f t="shared" si="2"/>
        <v>590</v>
      </c>
      <c r="L38" s="10">
        <f>SUM(G38+I38+K38)</f>
        <v>1909.2</v>
      </c>
    </row>
    <row r="39" spans="1:12" ht="18">
      <c r="A39" s="26" t="s">
        <v>50</v>
      </c>
      <c r="B39" s="6"/>
      <c r="C39" s="6"/>
      <c r="D39" s="6"/>
      <c r="E39" s="10"/>
      <c r="F39" s="8"/>
      <c r="G39" s="10"/>
      <c r="H39" s="8"/>
      <c r="I39" s="10"/>
      <c r="J39" s="8"/>
      <c r="K39" s="8"/>
      <c r="L39" s="10"/>
    </row>
    <row r="40" spans="1:12" ht="18">
      <c r="A40" s="11" t="s">
        <v>33</v>
      </c>
      <c r="B40" s="6" t="s">
        <v>7</v>
      </c>
      <c r="C40" s="6">
        <v>61</v>
      </c>
      <c r="D40" s="6">
        <v>7971</v>
      </c>
      <c r="E40" s="6">
        <v>9</v>
      </c>
      <c r="F40" s="9">
        <v>20</v>
      </c>
      <c r="G40" s="10">
        <f t="shared" si="0"/>
        <v>500</v>
      </c>
      <c r="H40" s="10">
        <v>10.02</v>
      </c>
      <c r="I40" s="10">
        <f t="shared" si="1"/>
        <v>770.7384</v>
      </c>
      <c r="J40" s="10">
        <v>14</v>
      </c>
      <c r="K40" s="10">
        <f t="shared" si="2"/>
        <v>560</v>
      </c>
      <c r="L40" s="10">
        <f>SUM(G40+I40+K40)</f>
        <v>1830.7384</v>
      </c>
    </row>
    <row r="41" spans="1:12" ht="18">
      <c r="A41" s="26" t="s">
        <v>81</v>
      </c>
      <c r="B41" s="6"/>
      <c r="C41" s="6"/>
      <c r="D41" s="6"/>
      <c r="E41" s="10"/>
      <c r="F41" s="8"/>
      <c r="G41" s="10"/>
      <c r="H41" s="8"/>
      <c r="I41" s="10"/>
      <c r="J41" s="8"/>
      <c r="K41" s="8"/>
      <c r="L41" s="10"/>
    </row>
    <row r="42" spans="1:12" s="3" customFormat="1" ht="18">
      <c r="A42" s="7" t="s">
        <v>45</v>
      </c>
      <c r="B42" s="6" t="s">
        <v>7</v>
      </c>
      <c r="C42" s="6">
        <v>74</v>
      </c>
      <c r="D42" s="6">
        <v>7947</v>
      </c>
      <c r="E42" s="6">
        <v>11</v>
      </c>
      <c r="F42" s="9">
        <v>17</v>
      </c>
      <c r="G42" s="10">
        <f t="shared" si="0"/>
        <v>425</v>
      </c>
      <c r="H42" s="10">
        <v>9.45</v>
      </c>
      <c r="I42" s="10">
        <f t="shared" si="1"/>
        <v>726.894</v>
      </c>
      <c r="J42" s="10">
        <v>15</v>
      </c>
      <c r="K42" s="10">
        <f t="shared" si="2"/>
        <v>600</v>
      </c>
      <c r="L42" s="10">
        <f>SUM(G42+I42+K42)</f>
        <v>1751.894</v>
      </c>
    </row>
    <row r="43" spans="1:12" ht="18">
      <c r="A43" s="26" t="s">
        <v>82</v>
      </c>
      <c r="B43" s="6"/>
      <c r="C43" s="6"/>
      <c r="D43" s="6"/>
      <c r="E43" s="10"/>
      <c r="F43" s="8"/>
      <c r="G43" s="10"/>
      <c r="H43" s="8"/>
      <c r="I43" s="10"/>
      <c r="J43" s="8"/>
      <c r="K43" s="8"/>
      <c r="L43" s="10"/>
    </row>
    <row r="44" spans="1:12" ht="18">
      <c r="A44" s="7" t="s">
        <v>63</v>
      </c>
      <c r="B44" s="6" t="s">
        <v>7</v>
      </c>
      <c r="C44" s="6">
        <v>80</v>
      </c>
      <c r="D44" s="6">
        <v>8496</v>
      </c>
      <c r="E44" s="6">
        <v>9</v>
      </c>
      <c r="F44" s="10">
        <v>14</v>
      </c>
      <c r="G44" s="10">
        <f t="shared" si="0"/>
        <v>350</v>
      </c>
      <c r="H44" s="10">
        <v>7.4</v>
      </c>
      <c r="I44" s="10">
        <f t="shared" si="1"/>
        <v>569.2080000000001</v>
      </c>
      <c r="J44" s="10">
        <v>7</v>
      </c>
      <c r="K44" s="10">
        <f t="shared" si="2"/>
        <v>280</v>
      </c>
      <c r="L44" s="10">
        <f>SUM(G44+I44+K44)</f>
        <v>1199.208</v>
      </c>
    </row>
    <row r="45" spans="1:12" ht="18">
      <c r="A45" s="27" t="s">
        <v>51</v>
      </c>
      <c r="B45" s="6"/>
      <c r="C45" s="6"/>
      <c r="D45" s="6"/>
      <c r="E45" s="10"/>
      <c r="F45" s="8"/>
      <c r="G45" s="10"/>
      <c r="H45" s="8"/>
      <c r="I45" s="10"/>
      <c r="J45" s="8"/>
      <c r="K45" s="8"/>
      <c r="L45" s="10"/>
    </row>
    <row r="46" spans="1:12" s="2" customFormat="1" ht="18">
      <c r="A46" s="11" t="s">
        <v>66</v>
      </c>
      <c r="B46" s="6" t="s">
        <v>48</v>
      </c>
      <c r="C46" s="6">
        <v>20</v>
      </c>
      <c r="D46" s="6">
        <v>8492</v>
      </c>
      <c r="E46" s="6">
        <v>11</v>
      </c>
      <c r="F46" s="10">
        <v>24</v>
      </c>
      <c r="G46" s="10">
        <f t="shared" si="0"/>
        <v>600</v>
      </c>
      <c r="H46" s="10">
        <v>9.24</v>
      </c>
      <c r="I46" s="10">
        <f t="shared" si="1"/>
        <v>710.7408</v>
      </c>
      <c r="J46" s="10">
        <v>10.75</v>
      </c>
      <c r="K46" s="10">
        <f t="shared" si="2"/>
        <v>430</v>
      </c>
      <c r="L46" s="10">
        <f>SUM(G46+I46+K46)</f>
        <v>1740.7408</v>
      </c>
    </row>
    <row r="47" spans="1:12" ht="18">
      <c r="A47" s="7" t="s">
        <v>60</v>
      </c>
      <c r="B47" s="6" t="s">
        <v>48</v>
      </c>
      <c r="C47" s="6">
        <v>20</v>
      </c>
      <c r="D47" s="6">
        <v>8497</v>
      </c>
      <c r="E47" s="6">
        <v>6</v>
      </c>
      <c r="F47" s="10">
        <v>18</v>
      </c>
      <c r="G47" s="10">
        <f t="shared" si="0"/>
        <v>450</v>
      </c>
      <c r="H47" s="10">
        <v>9.87</v>
      </c>
      <c r="I47" s="10">
        <f t="shared" si="1"/>
        <v>759.2004</v>
      </c>
      <c r="J47" s="10">
        <v>11.75</v>
      </c>
      <c r="K47" s="10">
        <f t="shared" si="2"/>
        <v>470</v>
      </c>
      <c r="L47" s="10">
        <f>SUM(G47+I47+K47)</f>
        <v>1679.2004</v>
      </c>
    </row>
    <row r="48" spans="1:12" ht="18">
      <c r="A48" s="11" t="s">
        <v>58</v>
      </c>
      <c r="B48" s="6" t="s">
        <v>48</v>
      </c>
      <c r="C48" s="6">
        <v>23</v>
      </c>
      <c r="D48" s="6">
        <v>8493</v>
      </c>
      <c r="E48" s="6">
        <v>2</v>
      </c>
      <c r="F48" s="10">
        <v>17</v>
      </c>
      <c r="G48" s="10">
        <f t="shared" si="0"/>
        <v>425</v>
      </c>
      <c r="H48" s="10">
        <v>9.75</v>
      </c>
      <c r="I48" s="10">
        <f t="shared" si="1"/>
        <v>749.97</v>
      </c>
      <c r="J48" s="10">
        <v>11.5</v>
      </c>
      <c r="K48" s="10">
        <f t="shared" si="2"/>
        <v>460</v>
      </c>
      <c r="L48" s="10">
        <f>SUM(G48+I48+K48)</f>
        <v>1634.97</v>
      </c>
    </row>
    <row r="49" spans="1:12" s="2" customFormat="1" ht="18">
      <c r="A49" s="27" t="s">
        <v>56</v>
      </c>
      <c r="B49" s="6"/>
      <c r="C49" s="6"/>
      <c r="D49" s="6"/>
      <c r="E49" s="10"/>
      <c r="F49" s="8"/>
      <c r="G49" s="10"/>
      <c r="H49" s="8"/>
      <c r="I49" s="10"/>
      <c r="J49" s="8"/>
      <c r="K49" s="8"/>
      <c r="L49" s="11"/>
    </row>
    <row r="50" spans="1:12" ht="18">
      <c r="A50" s="7" t="s">
        <v>77</v>
      </c>
      <c r="B50" s="6" t="s">
        <v>48</v>
      </c>
      <c r="C50" s="6">
        <v>33</v>
      </c>
      <c r="D50" s="6">
        <v>1299</v>
      </c>
      <c r="E50" s="6">
        <v>1</v>
      </c>
      <c r="F50" s="9">
        <v>19</v>
      </c>
      <c r="G50" s="10">
        <f>F50*25</f>
        <v>475</v>
      </c>
      <c r="H50" s="10">
        <v>10.2</v>
      </c>
      <c r="I50" s="10">
        <f>H50*76.92</f>
        <v>784.584</v>
      </c>
      <c r="J50" s="10">
        <v>15.25</v>
      </c>
      <c r="K50" s="10">
        <f>J50*40</f>
        <v>610</v>
      </c>
      <c r="L50" s="10">
        <f>SUM(G50+I50+K50)</f>
        <v>1869.5839999999998</v>
      </c>
    </row>
    <row r="51" spans="1:12" ht="18">
      <c r="A51" s="7" t="s">
        <v>59</v>
      </c>
      <c r="B51" s="6" t="s">
        <v>48</v>
      </c>
      <c r="C51" s="6">
        <v>33</v>
      </c>
      <c r="D51" s="6">
        <v>6244</v>
      </c>
      <c r="E51" s="6">
        <v>5</v>
      </c>
      <c r="F51" s="10">
        <v>18</v>
      </c>
      <c r="G51" s="10">
        <f t="shared" si="0"/>
        <v>450</v>
      </c>
      <c r="H51" s="10">
        <v>9.24</v>
      </c>
      <c r="I51" s="10">
        <f t="shared" si="1"/>
        <v>710.7408</v>
      </c>
      <c r="J51" s="10">
        <v>16.5</v>
      </c>
      <c r="K51" s="10">
        <f t="shared" si="2"/>
        <v>660</v>
      </c>
      <c r="L51" s="10">
        <f>SUM(G51+I51+K51)</f>
        <v>1820.7408</v>
      </c>
    </row>
    <row r="52" spans="1:12" ht="18">
      <c r="A52" s="27" t="s">
        <v>18</v>
      </c>
      <c r="B52" s="6"/>
      <c r="C52" s="6"/>
      <c r="D52" s="6"/>
      <c r="E52" s="10"/>
      <c r="F52" s="10"/>
      <c r="G52" s="10"/>
      <c r="H52" s="10"/>
      <c r="I52" s="10"/>
      <c r="J52" s="10"/>
      <c r="K52" s="10"/>
      <c r="L52" s="10"/>
    </row>
    <row r="53" spans="1:12" ht="18">
      <c r="A53" s="7" t="s">
        <v>80</v>
      </c>
      <c r="B53" s="6" t="s">
        <v>48</v>
      </c>
      <c r="C53" s="6">
        <v>44</v>
      </c>
      <c r="D53" s="6">
        <v>7941</v>
      </c>
      <c r="E53" s="6">
        <v>3</v>
      </c>
      <c r="F53" s="9">
        <v>22</v>
      </c>
      <c r="G53" s="10">
        <f t="shared" si="0"/>
        <v>550</v>
      </c>
      <c r="H53" s="10">
        <v>8.87</v>
      </c>
      <c r="I53" s="10">
        <f t="shared" si="1"/>
        <v>682.2804</v>
      </c>
      <c r="J53" s="10">
        <v>12.25</v>
      </c>
      <c r="K53" s="10">
        <f t="shared" si="2"/>
        <v>490</v>
      </c>
      <c r="L53" s="10">
        <f>SUM(G53+I53+K53)</f>
        <v>1722.2804</v>
      </c>
    </row>
    <row r="54" spans="1:12" ht="18">
      <c r="A54" s="7" t="s">
        <v>61</v>
      </c>
      <c r="B54" s="6" t="s">
        <v>48</v>
      </c>
      <c r="C54" s="6">
        <v>44</v>
      </c>
      <c r="D54" s="6">
        <v>8494</v>
      </c>
      <c r="E54" s="6">
        <v>7</v>
      </c>
      <c r="F54" s="10">
        <v>16</v>
      </c>
      <c r="G54" s="10">
        <f t="shared" si="0"/>
        <v>400</v>
      </c>
      <c r="H54" s="10">
        <v>8.3</v>
      </c>
      <c r="I54" s="10">
        <f t="shared" si="1"/>
        <v>638.436</v>
      </c>
      <c r="J54" s="10">
        <v>9.25</v>
      </c>
      <c r="K54" s="10">
        <f t="shared" si="2"/>
        <v>370</v>
      </c>
      <c r="L54" s="10">
        <f>SUM(G54+I54+K54)</f>
        <v>1408.4360000000001</v>
      </c>
    </row>
    <row r="55" spans="1:12" ht="18">
      <c r="A55" s="27" t="s">
        <v>83</v>
      </c>
      <c r="B55" s="6"/>
      <c r="C55" s="6"/>
      <c r="D55" s="6"/>
      <c r="E55" s="10"/>
      <c r="F55" s="8"/>
      <c r="G55" s="10"/>
      <c r="H55" s="8"/>
      <c r="I55" s="10"/>
      <c r="J55" s="8"/>
      <c r="K55" s="8"/>
      <c r="L55" s="10"/>
    </row>
    <row r="56" spans="1:12" ht="18">
      <c r="A56" s="11" t="s">
        <v>84</v>
      </c>
      <c r="B56" s="6" t="s">
        <v>48</v>
      </c>
      <c r="C56" s="6">
        <v>50</v>
      </c>
      <c r="D56" s="6">
        <v>7940</v>
      </c>
      <c r="E56" s="6">
        <v>7</v>
      </c>
      <c r="F56" s="10">
        <v>21</v>
      </c>
      <c r="G56" s="10">
        <f t="shared" si="0"/>
        <v>525</v>
      </c>
      <c r="H56" s="10">
        <v>9.78</v>
      </c>
      <c r="I56" s="10">
        <f t="shared" si="1"/>
        <v>752.2776</v>
      </c>
      <c r="J56" s="10">
        <v>13.75</v>
      </c>
      <c r="K56" s="10">
        <f t="shared" si="2"/>
        <v>550</v>
      </c>
      <c r="L56" s="10">
        <f>SUM(G56+I56+K56)</f>
        <v>1827.2776</v>
      </c>
    </row>
    <row r="66" spans="1:11" s="2" customFormat="1" ht="18">
      <c r="A66" s="1"/>
      <c r="B66" s="1"/>
      <c r="C66" s="1"/>
      <c r="E66" s="1"/>
      <c r="F66" s="4"/>
      <c r="G66" s="1"/>
      <c r="H66" s="4"/>
      <c r="I66" s="1"/>
      <c r="J66" s="4"/>
      <c r="K66" s="4"/>
    </row>
  </sheetData>
  <printOptions/>
  <pageMargins left="0.75" right="0.5" top="1" bottom="0.5" header="0.5" footer="0.5"/>
  <pageSetup horizontalDpi="600" verticalDpi="600" orientation="landscape" scale="87" r:id="rId1"/>
  <headerFooter alignWithMargins="0">
    <oddHeader>&amp;C&amp;"Britannic Bold,Bold"&amp;16 9th Annual Rec Your Body Triathlon</oddHeader>
  </headerFooter>
  <rowBreaks count="2" manualBreakCount="2">
    <brk id="34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">
      <selection activeCell="A2" sqref="A2"/>
    </sheetView>
  </sheetViews>
  <sheetFormatPr defaultColWidth="9.140625" defaultRowHeight="12.75"/>
  <cols>
    <col min="1" max="1" width="21.140625" style="20" customWidth="1"/>
    <col min="2" max="2" width="5.421875" style="21" customWidth="1"/>
    <col min="3" max="3" width="6.7109375" style="21" customWidth="1"/>
    <col min="4" max="4" width="7.28125" style="21" customWidth="1"/>
    <col min="5" max="5" width="7.7109375" style="21" customWidth="1"/>
    <col min="6" max="6" width="7.421875" style="19" customWidth="1"/>
    <col min="7" max="7" width="11.7109375" style="19" customWidth="1"/>
    <col min="8" max="8" width="11.28125" style="19" customWidth="1"/>
    <col min="9" max="9" width="14.28125" style="19" customWidth="1"/>
    <col min="10" max="10" width="8.28125" style="19" customWidth="1"/>
    <col min="11" max="11" width="13.7109375" style="19" customWidth="1"/>
    <col min="12" max="12" width="12.7109375" style="19" customWidth="1"/>
    <col min="13" max="16384" width="9.140625" style="19" customWidth="1"/>
  </cols>
  <sheetData>
    <row r="1" spans="1:12" s="21" customFormat="1" ht="15">
      <c r="A1" s="21" t="s">
        <v>0</v>
      </c>
      <c r="B1" s="21" t="s">
        <v>1</v>
      </c>
      <c r="C1" s="21" t="s">
        <v>2</v>
      </c>
      <c r="D1" s="21" t="s">
        <v>22</v>
      </c>
      <c r="E1" s="21" t="s">
        <v>23</v>
      </c>
      <c r="F1" s="21" t="s">
        <v>20</v>
      </c>
      <c r="G1" s="21" t="s">
        <v>21</v>
      </c>
      <c r="H1" s="21" t="s">
        <v>24</v>
      </c>
      <c r="I1" s="21" t="s">
        <v>3</v>
      </c>
      <c r="J1" s="21" t="s">
        <v>25</v>
      </c>
      <c r="K1" s="21" t="s">
        <v>5</v>
      </c>
      <c r="L1" s="21" t="s">
        <v>6</v>
      </c>
    </row>
    <row r="2" spans="1:12" ht="18">
      <c r="A2" s="11" t="s">
        <v>41</v>
      </c>
      <c r="B2" s="6" t="s">
        <v>7</v>
      </c>
      <c r="C2" s="6">
        <v>39</v>
      </c>
      <c r="D2" s="6">
        <v>1292</v>
      </c>
      <c r="E2" s="6">
        <v>9</v>
      </c>
      <c r="F2" s="9">
        <v>31</v>
      </c>
      <c r="G2" s="10">
        <f aca="true" t="shared" si="0" ref="G2:G16">F2*25</f>
        <v>775</v>
      </c>
      <c r="H2" s="10">
        <v>12.24</v>
      </c>
      <c r="I2" s="10">
        <f aca="true" t="shared" si="1" ref="I2:I16">H2*76.92</f>
        <v>941.5008</v>
      </c>
      <c r="J2" s="10">
        <v>21.25</v>
      </c>
      <c r="K2" s="10">
        <f aca="true" t="shared" si="2" ref="K2:K16">J2*40</f>
        <v>850</v>
      </c>
      <c r="L2" s="10">
        <f aca="true" t="shared" si="3" ref="L2:L36">SUM(G2+I2+K2)</f>
        <v>2566.5008</v>
      </c>
    </row>
    <row r="3" spans="1:12" ht="18">
      <c r="A3" s="11" t="s">
        <v>36</v>
      </c>
      <c r="B3" s="6" t="s">
        <v>7</v>
      </c>
      <c r="C3" s="6">
        <v>44</v>
      </c>
      <c r="D3" s="6">
        <v>7977</v>
      </c>
      <c r="E3" s="6">
        <v>3</v>
      </c>
      <c r="F3" s="9">
        <v>27</v>
      </c>
      <c r="G3" s="10">
        <f t="shared" si="0"/>
        <v>675</v>
      </c>
      <c r="H3" s="10">
        <v>11.88</v>
      </c>
      <c r="I3" s="10">
        <f t="shared" si="1"/>
        <v>913.8096</v>
      </c>
      <c r="J3" s="10">
        <v>18.5</v>
      </c>
      <c r="K3" s="10">
        <f t="shared" si="2"/>
        <v>740</v>
      </c>
      <c r="L3" s="10">
        <f t="shared" si="3"/>
        <v>2328.8096</v>
      </c>
    </row>
    <row r="4" spans="1:12" ht="18">
      <c r="A4" s="11" t="s">
        <v>85</v>
      </c>
      <c r="B4" s="6" t="s">
        <v>7</v>
      </c>
      <c r="C4" s="6">
        <v>18</v>
      </c>
      <c r="D4" s="6">
        <v>7978</v>
      </c>
      <c r="E4" s="6">
        <v>10</v>
      </c>
      <c r="F4" s="9">
        <v>29</v>
      </c>
      <c r="G4" s="10">
        <f t="shared" si="0"/>
        <v>725</v>
      </c>
      <c r="H4" s="10">
        <v>9.64</v>
      </c>
      <c r="I4" s="10">
        <f t="shared" si="1"/>
        <v>741.5088000000001</v>
      </c>
      <c r="J4" s="10">
        <v>20.5</v>
      </c>
      <c r="K4" s="10">
        <f t="shared" si="2"/>
        <v>820</v>
      </c>
      <c r="L4" s="10">
        <f t="shared" si="3"/>
        <v>2286.5088</v>
      </c>
    </row>
    <row r="5" spans="1:12" ht="18">
      <c r="A5" s="11" t="s">
        <v>62</v>
      </c>
      <c r="B5" s="6" t="s">
        <v>7</v>
      </c>
      <c r="C5" s="6">
        <v>48</v>
      </c>
      <c r="D5" s="6">
        <v>7128</v>
      </c>
      <c r="E5" s="6">
        <v>10</v>
      </c>
      <c r="F5" s="9">
        <v>27</v>
      </c>
      <c r="G5" s="10">
        <f t="shared" si="0"/>
        <v>675</v>
      </c>
      <c r="H5" s="10">
        <v>10.87</v>
      </c>
      <c r="I5" s="10">
        <f t="shared" si="1"/>
        <v>836.1203999999999</v>
      </c>
      <c r="J5" s="10">
        <v>18.25</v>
      </c>
      <c r="K5" s="10">
        <f t="shared" si="2"/>
        <v>730</v>
      </c>
      <c r="L5" s="10">
        <f t="shared" si="3"/>
        <v>2241.1204</v>
      </c>
    </row>
    <row r="6" spans="1:12" ht="18">
      <c r="A6" s="7" t="s">
        <v>70</v>
      </c>
      <c r="B6" s="6" t="s">
        <v>7</v>
      </c>
      <c r="C6" s="6">
        <v>19</v>
      </c>
      <c r="D6" s="6">
        <v>7976</v>
      </c>
      <c r="E6" s="6">
        <v>2</v>
      </c>
      <c r="F6" s="9">
        <v>36</v>
      </c>
      <c r="G6" s="10">
        <f t="shared" si="0"/>
        <v>900</v>
      </c>
      <c r="H6" s="10">
        <v>9.77</v>
      </c>
      <c r="I6" s="10">
        <f t="shared" si="1"/>
        <v>751.5083999999999</v>
      </c>
      <c r="J6" s="10">
        <v>14.25</v>
      </c>
      <c r="K6" s="10">
        <f t="shared" si="2"/>
        <v>570</v>
      </c>
      <c r="L6" s="10">
        <f t="shared" si="3"/>
        <v>2221.5083999999997</v>
      </c>
    </row>
    <row r="7" spans="1:12" ht="18">
      <c r="A7" s="11" t="s">
        <v>47</v>
      </c>
      <c r="B7" s="6" t="s">
        <v>7</v>
      </c>
      <c r="C7" s="6">
        <v>47</v>
      </c>
      <c r="D7" s="6">
        <v>1295</v>
      </c>
      <c r="E7" s="6">
        <v>4</v>
      </c>
      <c r="F7" s="9">
        <v>24</v>
      </c>
      <c r="G7" s="10">
        <f t="shared" si="0"/>
        <v>600</v>
      </c>
      <c r="H7" s="10">
        <v>10.83</v>
      </c>
      <c r="I7" s="10">
        <f t="shared" si="1"/>
        <v>833.0436</v>
      </c>
      <c r="J7" s="10">
        <v>17.5</v>
      </c>
      <c r="K7" s="10">
        <f t="shared" si="2"/>
        <v>700</v>
      </c>
      <c r="L7" s="10">
        <f t="shared" si="3"/>
        <v>2133.0436</v>
      </c>
    </row>
    <row r="8" spans="1:12" ht="18">
      <c r="A8" s="7" t="s">
        <v>75</v>
      </c>
      <c r="B8" s="6" t="s">
        <v>7</v>
      </c>
      <c r="C8" s="6">
        <v>40</v>
      </c>
      <c r="D8" s="6">
        <v>1297</v>
      </c>
      <c r="E8" s="6">
        <v>12</v>
      </c>
      <c r="F8" s="9">
        <v>27</v>
      </c>
      <c r="G8" s="10">
        <f t="shared" si="0"/>
        <v>675</v>
      </c>
      <c r="H8" s="10">
        <v>10.04</v>
      </c>
      <c r="I8" s="10">
        <f t="shared" si="1"/>
        <v>772.2768</v>
      </c>
      <c r="J8" s="10">
        <v>16</v>
      </c>
      <c r="K8" s="10">
        <f t="shared" si="2"/>
        <v>640</v>
      </c>
      <c r="L8" s="10">
        <f t="shared" si="3"/>
        <v>2087.2768</v>
      </c>
    </row>
    <row r="9" spans="1:12" ht="18">
      <c r="A9" s="7" t="s">
        <v>46</v>
      </c>
      <c r="B9" s="6" t="s">
        <v>7</v>
      </c>
      <c r="C9" s="6">
        <v>22</v>
      </c>
      <c r="D9" s="6">
        <v>7975</v>
      </c>
      <c r="E9" s="6">
        <v>1</v>
      </c>
      <c r="F9" s="9">
        <v>24</v>
      </c>
      <c r="G9" s="10">
        <f t="shared" si="0"/>
        <v>600</v>
      </c>
      <c r="H9" s="10">
        <v>9.71</v>
      </c>
      <c r="I9" s="10">
        <f t="shared" si="1"/>
        <v>746.8932000000001</v>
      </c>
      <c r="J9" s="10">
        <v>18.5</v>
      </c>
      <c r="K9" s="10">
        <f t="shared" si="2"/>
        <v>740</v>
      </c>
      <c r="L9" s="10">
        <f t="shared" si="3"/>
        <v>2086.8932</v>
      </c>
    </row>
    <row r="10" spans="1:12" ht="18">
      <c r="A10" s="7" t="s">
        <v>31</v>
      </c>
      <c r="B10" s="6" t="s">
        <v>7</v>
      </c>
      <c r="C10" s="6">
        <v>52</v>
      </c>
      <c r="D10" s="6">
        <v>7972</v>
      </c>
      <c r="E10" s="6">
        <v>8</v>
      </c>
      <c r="F10" s="9">
        <v>22</v>
      </c>
      <c r="G10" s="10">
        <f t="shared" si="0"/>
        <v>550</v>
      </c>
      <c r="H10" s="10">
        <v>10.84</v>
      </c>
      <c r="I10" s="10">
        <f t="shared" si="1"/>
        <v>833.8128</v>
      </c>
      <c r="J10" s="10">
        <v>16</v>
      </c>
      <c r="K10" s="10">
        <f t="shared" si="2"/>
        <v>640</v>
      </c>
      <c r="L10" s="10">
        <f t="shared" si="3"/>
        <v>2023.8128000000002</v>
      </c>
    </row>
    <row r="11" spans="1:12" s="13" customFormat="1" ht="18">
      <c r="A11" s="33" t="s">
        <v>67</v>
      </c>
      <c r="B11" s="34" t="s">
        <v>7</v>
      </c>
      <c r="C11" s="34">
        <v>41</v>
      </c>
      <c r="D11" s="34">
        <v>8498</v>
      </c>
      <c r="E11" s="34">
        <v>12</v>
      </c>
      <c r="F11" s="10">
        <v>21</v>
      </c>
      <c r="G11" s="10">
        <f t="shared" si="0"/>
        <v>525</v>
      </c>
      <c r="H11" s="10">
        <v>10.44</v>
      </c>
      <c r="I11" s="10">
        <f t="shared" si="1"/>
        <v>803.0448</v>
      </c>
      <c r="J11" s="10">
        <v>16.75</v>
      </c>
      <c r="K11" s="10">
        <f t="shared" si="2"/>
        <v>670</v>
      </c>
      <c r="L11" s="10">
        <f t="shared" si="3"/>
        <v>1998.0448000000001</v>
      </c>
    </row>
    <row r="12" spans="1:12" ht="18">
      <c r="A12" s="11" t="s">
        <v>43</v>
      </c>
      <c r="B12" s="6" t="s">
        <v>7</v>
      </c>
      <c r="C12" s="6">
        <v>35</v>
      </c>
      <c r="D12" s="6">
        <v>1296</v>
      </c>
      <c r="E12" s="6">
        <v>6</v>
      </c>
      <c r="F12" s="9">
        <v>19</v>
      </c>
      <c r="G12" s="10">
        <f t="shared" si="0"/>
        <v>475</v>
      </c>
      <c r="H12" s="10">
        <v>10.97</v>
      </c>
      <c r="I12" s="10">
        <f t="shared" si="1"/>
        <v>843.8124</v>
      </c>
      <c r="J12" s="10">
        <v>16.75</v>
      </c>
      <c r="K12" s="10">
        <f t="shared" si="2"/>
        <v>670</v>
      </c>
      <c r="L12" s="10">
        <f t="shared" si="3"/>
        <v>1988.8124</v>
      </c>
    </row>
    <row r="13" spans="1:12" ht="18">
      <c r="A13" s="7" t="s">
        <v>65</v>
      </c>
      <c r="B13" s="6" t="s">
        <v>7</v>
      </c>
      <c r="C13" s="6">
        <v>53</v>
      </c>
      <c r="D13" s="6">
        <v>8491</v>
      </c>
      <c r="E13" s="6">
        <v>10</v>
      </c>
      <c r="F13" s="10">
        <v>24</v>
      </c>
      <c r="G13" s="10">
        <f t="shared" si="0"/>
        <v>600</v>
      </c>
      <c r="H13" s="10">
        <v>9.23</v>
      </c>
      <c r="I13" s="10">
        <f t="shared" si="1"/>
        <v>709.9716000000001</v>
      </c>
      <c r="J13" s="10">
        <v>16.5</v>
      </c>
      <c r="K13" s="10">
        <f t="shared" si="2"/>
        <v>660</v>
      </c>
      <c r="L13" s="10">
        <f t="shared" si="3"/>
        <v>1969.9716</v>
      </c>
    </row>
    <row r="14" spans="1:12" ht="18">
      <c r="A14" s="7" t="s">
        <v>72</v>
      </c>
      <c r="B14" s="6" t="s">
        <v>7</v>
      </c>
      <c r="C14" s="6">
        <v>34</v>
      </c>
      <c r="D14" s="6">
        <v>1293</v>
      </c>
      <c r="E14" s="6">
        <v>7</v>
      </c>
      <c r="F14" s="9">
        <v>22</v>
      </c>
      <c r="G14" s="10">
        <f t="shared" si="0"/>
        <v>550</v>
      </c>
      <c r="H14" s="10">
        <v>10.68</v>
      </c>
      <c r="I14" s="10">
        <f t="shared" si="1"/>
        <v>821.5056</v>
      </c>
      <c r="J14" s="10">
        <v>14</v>
      </c>
      <c r="K14" s="10">
        <f t="shared" si="2"/>
        <v>560</v>
      </c>
      <c r="L14" s="10">
        <f t="shared" si="3"/>
        <v>1931.5056</v>
      </c>
    </row>
    <row r="15" spans="1:12" ht="18">
      <c r="A15" s="11" t="s">
        <v>42</v>
      </c>
      <c r="B15" s="6" t="s">
        <v>7</v>
      </c>
      <c r="C15" s="6">
        <v>53</v>
      </c>
      <c r="D15" s="6">
        <v>7942</v>
      </c>
      <c r="E15" s="6">
        <v>6</v>
      </c>
      <c r="F15" s="9">
        <v>22</v>
      </c>
      <c r="G15" s="10">
        <f t="shared" si="0"/>
        <v>550</v>
      </c>
      <c r="H15" s="10">
        <v>10</v>
      </c>
      <c r="I15" s="10">
        <f t="shared" si="1"/>
        <v>769.2</v>
      </c>
      <c r="J15" s="10">
        <v>14.75</v>
      </c>
      <c r="K15" s="10">
        <f t="shared" si="2"/>
        <v>590</v>
      </c>
      <c r="L15" s="10">
        <f t="shared" si="3"/>
        <v>1909.2</v>
      </c>
    </row>
    <row r="16" spans="1:12" ht="18">
      <c r="A16" s="7" t="s">
        <v>68</v>
      </c>
      <c r="B16" s="6" t="s">
        <v>7</v>
      </c>
      <c r="C16" s="6">
        <v>38</v>
      </c>
      <c r="D16" s="6">
        <v>7973</v>
      </c>
      <c r="E16" s="6">
        <v>4</v>
      </c>
      <c r="F16" s="9">
        <v>16</v>
      </c>
      <c r="G16" s="10">
        <f t="shared" si="0"/>
        <v>400</v>
      </c>
      <c r="H16" s="10">
        <v>10.38</v>
      </c>
      <c r="I16" s="10">
        <f t="shared" si="1"/>
        <v>798.4296</v>
      </c>
      <c r="J16" s="10">
        <v>17.5</v>
      </c>
      <c r="K16" s="10">
        <f t="shared" si="2"/>
        <v>700</v>
      </c>
      <c r="L16" s="10">
        <f t="shared" si="3"/>
        <v>1898.4296</v>
      </c>
    </row>
    <row r="17" spans="1:12" ht="18">
      <c r="A17" s="7" t="s">
        <v>74</v>
      </c>
      <c r="B17" s="6" t="s">
        <v>7</v>
      </c>
      <c r="C17" s="6">
        <v>36</v>
      </c>
      <c r="D17" s="6">
        <v>1294</v>
      </c>
      <c r="E17" s="6">
        <v>11</v>
      </c>
      <c r="F17" s="9">
        <v>27</v>
      </c>
      <c r="G17" s="10">
        <f aca="true" t="shared" si="4" ref="G17:G31">F17*25</f>
        <v>675</v>
      </c>
      <c r="H17" s="10">
        <v>10.78</v>
      </c>
      <c r="I17" s="10">
        <f aca="true" t="shared" si="5" ref="I17:I31">H17*76.92</f>
        <v>829.1976</v>
      </c>
      <c r="J17" s="10">
        <v>9</v>
      </c>
      <c r="K17" s="10">
        <f aca="true" t="shared" si="6" ref="K17:K31">J17*40</f>
        <v>360</v>
      </c>
      <c r="L17" s="10">
        <f t="shared" si="3"/>
        <v>1864.1976</v>
      </c>
    </row>
    <row r="18" spans="1:12" s="13" customFormat="1" ht="18">
      <c r="A18" s="11" t="s">
        <v>33</v>
      </c>
      <c r="B18" s="6" t="s">
        <v>7</v>
      </c>
      <c r="C18" s="6">
        <v>61</v>
      </c>
      <c r="D18" s="6">
        <v>7971</v>
      </c>
      <c r="E18" s="6">
        <v>9</v>
      </c>
      <c r="F18" s="9">
        <v>20</v>
      </c>
      <c r="G18" s="10">
        <f>F18*25</f>
        <v>500</v>
      </c>
      <c r="H18" s="10">
        <v>10.02</v>
      </c>
      <c r="I18" s="10">
        <f>H18*76.92</f>
        <v>770.7384</v>
      </c>
      <c r="J18" s="10">
        <v>14</v>
      </c>
      <c r="K18" s="10">
        <f>J18*40</f>
        <v>560</v>
      </c>
      <c r="L18" s="10">
        <f t="shared" si="3"/>
        <v>1830.7384</v>
      </c>
    </row>
    <row r="19" spans="1:12" ht="18">
      <c r="A19" s="7" t="s">
        <v>53</v>
      </c>
      <c r="B19" s="6" t="s">
        <v>7</v>
      </c>
      <c r="C19" s="6">
        <v>48</v>
      </c>
      <c r="D19" s="6">
        <v>7946</v>
      </c>
      <c r="E19" s="6">
        <v>2</v>
      </c>
      <c r="F19" s="9">
        <v>18</v>
      </c>
      <c r="G19" s="10">
        <f>F19*25</f>
        <v>450</v>
      </c>
      <c r="H19" s="10">
        <v>10.04</v>
      </c>
      <c r="I19" s="10">
        <f>H19*76.92</f>
        <v>772.2768</v>
      </c>
      <c r="J19" s="10">
        <v>15</v>
      </c>
      <c r="K19" s="10">
        <f>J19*40</f>
        <v>600</v>
      </c>
      <c r="L19" s="10">
        <f t="shared" si="3"/>
        <v>1822.2768</v>
      </c>
    </row>
    <row r="20" spans="1:12" ht="18">
      <c r="A20" s="7" t="s">
        <v>71</v>
      </c>
      <c r="B20" s="6" t="s">
        <v>7</v>
      </c>
      <c r="C20" s="6">
        <v>47</v>
      </c>
      <c r="D20" s="6">
        <v>7944</v>
      </c>
      <c r="E20" s="6">
        <v>1</v>
      </c>
      <c r="F20" s="9">
        <v>22</v>
      </c>
      <c r="G20" s="10">
        <f t="shared" si="4"/>
        <v>550</v>
      </c>
      <c r="H20" s="10">
        <v>9.56</v>
      </c>
      <c r="I20" s="10">
        <f t="shared" si="5"/>
        <v>735.3552000000001</v>
      </c>
      <c r="J20" s="10">
        <v>13</v>
      </c>
      <c r="K20" s="10">
        <f t="shared" si="6"/>
        <v>520</v>
      </c>
      <c r="L20" s="10">
        <f t="shared" si="3"/>
        <v>1805.3552</v>
      </c>
    </row>
    <row r="21" spans="1:12" ht="18">
      <c r="A21" s="7" t="s">
        <v>45</v>
      </c>
      <c r="B21" s="6" t="s">
        <v>7</v>
      </c>
      <c r="C21" s="6">
        <v>74</v>
      </c>
      <c r="D21" s="6">
        <v>7947</v>
      </c>
      <c r="E21" s="6">
        <v>11</v>
      </c>
      <c r="F21" s="9">
        <v>17</v>
      </c>
      <c r="G21" s="10">
        <f>F21*25</f>
        <v>425</v>
      </c>
      <c r="H21" s="10">
        <v>9.45</v>
      </c>
      <c r="I21" s="10">
        <f>H21*76.92</f>
        <v>726.894</v>
      </c>
      <c r="J21" s="10">
        <v>15</v>
      </c>
      <c r="K21" s="10">
        <f>J21*40</f>
        <v>600</v>
      </c>
      <c r="L21" s="10">
        <f t="shared" si="3"/>
        <v>1751.894</v>
      </c>
    </row>
    <row r="22" spans="1:12" ht="18">
      <c r="A22" s="11" t="s">
        <v>32</v>
      </c>
      <c r="B22" s="6" t="s">
        <v>7</v>
      </c>
      <c r="C22" s="6">
        <v>11</v>
      </c>
      <c r="D22" s="6">
        <v>8495</v>
      </c>
      <c r="E22" s="6">
        <v>3</v>
      </c>
      <c r="F22" s="10">
        <v>20</v>
      </c>
      <c r="G22" s="10">
        <f t="shared" si="4"/>
        <v>500</v>
      </c>
      <c r="H22" s="10">
        <v>9.64</v>
      </c>
      <c r="I22" s="10">
        <f t="shared" si="5"/>
        <v>741.5088000000001</v>
      </c>
      <c r="J22" s="10">
        <v>12</v>
      </c>
      <c r="K22" s="10">
        <f t="shared" si="6"/>
        <v>480</v>
      </c>
      <c r="L22" s="10">
        <f t="shared" si="3"/>
        <v>1721.5088</v>
      </c>
    </row>
    <row r="23" spans="1:12" ht="18">
      <c r="A23" s="7" t="s">
        <v>69</v>
      </c>
      <c r="B23" s="6" t="s">
        <v>7</v>
      </c>
      <c r="C23" s="6">
        <v>25</v>
      </c>
      <c r="D23" s="6">
        <v>7943</v>
      </c>
      <c r="E23" s="6">
        <v>5</v>
      </c>
      <c r="F23" s="9">
        <v>21</v>
      </c>
      <c r="G23" s="10">
        <f t="shared" si="4"/>
        <v>525</v>
      </c>
      <c r="H23" s="10">
        <v>8.45</v>
      </c>
      <c r="I23" s="10">
        <f t="shared" si="5"/>
        <v>649.9739999999999</v>
      </c>
      <c r="J23" s="10">
        <v>13.25</v>
      </c>
      <c r="K23" s="10">
        <f t="shared" si="6"/>
        <v>530</v>
      </c>
      <c r="L23" s="10">
        <f t="shared" si="3"/>
        <v>1704.974</v>
      </c>
    </row>
    <row r="24" spans="1:12" ht="18">
      <c r="A24" s="11" t="s">
        <v>62</v>
      </c>
      <c r="B24" s="6" t="s">
        <v>7</v>
      </c>
      <c r="C24" s="6">
        <v>47</v>
      </c>
      <c r="D24" s="6">
        <v>8499</v>
      </c>
      <c r="E24" s="6">
        <v>8</v>
      </c>
      <c r="F24" s="10">
        <v>10</v>
      </c>
      <c r="G24" s="10">
        <f t="shared" si="4"/>
        <v>250</v>
      </c>
      <c r="H24" s="10">
        <v>9.47</v>
      </c>
      <c r="I24" s="10">
        <f t="shared" si="5"/>
        <v>728.4324</v>
      </c>
      <c r="J24" s="10">
        <v>13.5</v>
      </c>
      <c r="K24" s="10">
        <f t="shared" si="6"/>
        <v>540</v>
      </c>
      <c r="L24" s="10">
        <f t="shared" si="3"/>
        <v>1518.4324000000001</v>
      </c>
    </row>
    <row r="25" spans="1:12" ht="18">
      <c r="A25" s="7" t="s">
        <v>63</v>
      </c>
      <c r="B25" s="6" t="s">
        <v>7</v>
      </c>
      <c r="C25" s="6">
        <v>80</v>
      </c>
      <c r="D25" s="6">
        <v>8496</v>
      </c>
      <c r="E25" s="6">
        <v>9</v>
      </c>
      <c r="F25" s="10">
        <v>14</v>
      </c>
      <c r="G25" s="10">
        <f t="shared" si="4"/>
        <v>350</v>
      </c>
      <c r="H25" s="10">
        <v>7.4</v>
      </c>
      <c r="I25" s="10">
        <f t="shared" si="5"/>
        <v>569.2080000000001</v>
      </c>
      <c r="J25" s="10">
        <v>7</v>
      </c>
      <c r="K25" s="10">
        <f t="shared" si="6"/>
        <v>280</v>
      </c>
      <c r="L25" s="10">
        <f t="shared" si="3"/>
        <v>1199.208</v>
      </c>
    </row>
    <row r="26" spans="1:12" ht="18">
      <c r="A26" s="11" t="s">
        <v>79</v>
      </c>
      <c r="B26" s="6" t="s">
        <v>48</v>
      </c>
      <c r="C26" s="6">
        <v>20</v>
      </c>
      <c r="D26" s="6">
        <v>8450</v>
      </c>
      <c r="E26" s="6">
        <v>4</v>
      </c>
      <c r="F26" s="9">
        <v>29</v>
      </c>
      <c r="G26" s="10">
        <f t="shared" si="4"/>
        <v>725</v>
      </c>
      <c r="H26" s="10">
        <v>9.4</v>
      </c>
      <c r="I26" s="10">
        <f t="shared" si="5"/>
        <v>723.048</v>
      </c>
      <c r="J26" s="10">
        <v>13.75</v>
      </c>
      <c r="K26" s="10">
        <f t="shared" si="6"/>
        <v>550</v>
      </c>
      <c r="L26" s="10">
        <f t="shared" si="3"/>
        <v>1998.048</v>
      </c>
    </row>
    <row r="27" spans="1:12" ht="18">
      <c r="A27" s="7" t="s">
        <v>76</v>
      </c>
      <c r="B27" s="6" t="s">
        <v>48</v>
      </c>
      <c r="C27" s="6">
        <v>24</v>
      </c>
      <c r="D27" s="6">
        <v>1298</v>
      </c>
      <c r="E27" s="6">
        <v>5</v>
      </c>
      <c r="F27" s="9">
        <v>30</v>
      </c>
      <c r="G27" s="10">
        <f t="shared" si="4"/>
        <v>750</v>
      </c>
      <c r="H27" s="8">
        <v>10.1</v>
      </c>
      <c r="I27" s="10">
        <f t="shared" si="5"/>
        <v>776.8919999999999</v>
      </c>
      <c r="J27" s="8">
        <v>11</v>
      </c>
      <c r="K27" s="10">
        <f t="shared" si="6"/>
        <v>440</v>
      </c>
      <c r="L27" s="10">
        <f t="shared" si="3"/>
        <v>1966.8919999999998</v>
      </c>
    </row>
    <row r="28" spans="1:12" ht="18">
      <c r="A28" s="7" t="s">
        <v>78</v>
      </c>
      <c r="B28" s="6" t="s">
        <v>48</v>
      </c>
      <c r="C28" s="6">
        <v>34</v>
      </c>
      <c r="D28" s="6">
        <v>8430</v>
      </c>
      <c r="E28" s="6">
        <v>2</v>
      </c>
      <c r="F28" s="9">
        <v>22</v>
      </c>
      <c r="G28" s="10">
        <f t="shared" si="4"/>
        <v>550</v>
      </c>
      <c r="H28" s="10">
        <v>9.01</v>
      </c>
      <c r="I28" s="10">
        <f t="shared" si="5"/>
        <v>693.0492</v>
      </c>
      <c r="J28" s="10">
        <v>17</v>
      </c>
      <c r="K28" s="10">
        <f t="shared" si="6"/>
        <v>680</v>
      </c>
      <c r="L28" s="10">
        <f t="shared" si="3"/>
        <v>1923.0492</v>
      </c>
    </row>
    <row r="29" spans="1:12" ht="18">
      <c r="A29" s="7" t="s">
        <v>77</v>
      </c>
      <c r="B29" s="6" t="s">
        <v>48</v>
      </c>
      <c r="C29" s="6">
        <v>33</v>
      </c>
      <c r="D29" s="6">
        <v>1299</v>
      </c>
      <c r="E29" s="6">
        <v>1</v>
      </c>
      <c r="F29" s="9">
        <v>19</v>
      </c>
      <c r="G29" s="10">
        <f>F29*25</f>
        <v>475</v>
      </c>
      <c r="H29" s="10">
        <v>10.2</v>
      </c>
      <c r="I29" s="10">
        <f>H29*76.92</f>
        <v>784.584</v>
      </c>
      <c r="J29" s="10">
        <v>15.25</v>
      </c>
      <c r="K29" s="10">
        <f>J29*40</f>
        <v>610</v>
      </c>
      <c r="L29" s="10">
        <f t="shared" si="3"/>
        <v>1869.5839999999998</v>
      </c>
    </row>
    <row r="30" spans="1:12" ht="18">
      <c r="A30" s="11" t="s">
        <v>84</v>
      </c>
      <c r="B30" s="6" t="s">
        <v>48</v>
      </c>
      <c r="C30" s="6">
        <v>50</v>
      </c>
      <c r="D30" s="6">
        <v>7940</v>
      </c>
      <c r="E30" s="6">
        <v>7</v>
      </c>
      <c r="F30" s="10">
        <v>21</v>
      </c>
      <c r="G30" s="10">
        <f>F30*25</f>
        <v>525</v>
      </c>
      <c r="H30" s="10">
        <v>9.78</v>
      </c>
      <c r="I30" s="10">
        <f>H30*76.92</f>
        <v>752.2776</v>
      </c>
      <c r="J30" s="10">
        <v>13.75</v>
      </c>
      <c r="K30" s="10">
        <f>J30*40</f>
        <v>550</v>
      </c>
      <c r="L30" s="10">
        <f t="shared" si="3"/>
        <v>1827.2776</v>
      </c>
    </row>
    <row r="31" spans="1:12" s="13" customFormat="1" ht="18">
      <c r="A31" s="7" t="s">
        <v>59</v>
      </c>
      <c r="B31" s="6" t="s">
        <v>48</v>
      </c>
      <c r="C31" s="6">
        <v>33</v>
      </c>
      <c r="D31" s="6">
        <v>6244</v>
      </c>
      <c r="E31" s="6">
        <v>5</v>
      </c>
      <c r="F31" s="10">
        <v>18</v>
      </c>
      <c r="G31" s="10">
        <f t="shared" si="4"/>
        <v>450</v>
      </c>
      <c r="H31" s="10">
        <v>9.24</v>
      </c>
      <c r="I31" s="10">
        <f t="shared" si="5"/>
        <v>710.7408</v>
      </c>
      <c r="J31" s="10">
        <v>16.5</v>
      </c>
      <c r="K31" s="10">
        <f t="shared" si="6"/>
        <v>660</v>
      </c>
      <c r="L31" s="10">
        <f t="shared" si="3"/>
        <v>1820.7408</v>
      </c>
    </row>
    <row r="32" spans="1:12" ht="18">
      <c r="A32" s="11" t="s">
        <v>66</v>
      </c>
      <c r="B32" s="6" t="s">
        <v>48</v>
      </c>
      <c r="C32" s="6">
        <v>20</v>
      </c>
      <c r="D32" s="6">
        <v>8492</v>
      </c>
      <c r="E32" s="6">
        <v>11</v>
      </c>
      <c r="F32" s="10">
        <v>24</v>
      </c>
      <c r="G32" s="10">
        <f>F32*25</f>
        <v>600</v>
      </c>
      <c r="H32" s="10">
        <v>9.24</v>
      </c>
      <c r="I32" s="10">
        <f>H32*76.92</f>
        <v>710.7408</v>
      </c>
      <c r="J32" s="10">
        <v>10.75</v>
      </c>
      <c r="K32" s="10">
        <f>J32*40</f>
        <v>430</v>
      </c>
      <c r="L32" s="10">
        <f t="shared" si="3"/>
        <v>1740.7408</v>
      </c>
    </row>
    <row r="33" spans="1:12" ht="18">
      <c r="A33" s="7" t="s">
        <v>80</v>
      </c>
      <c r="B33" s="6" t="s">
        <v>48</v>
      </c>
      <c r="C33" s="6">
        <v>44</v>
      </c>
      <c r="D33" s="6">
        <v>7941</v>
      </c>
      <c r="E33" s="6">
        <v>3</v>
      </c>
      <c r="F33" s="9">
        <v>22</v>
      </c>
      <c r="G33" s="10">
        <f>F33*25</f>
        <v>550</v>
      </c>
      <c r="H33" s="10">
        <v>8.87</v>
      </c>
      <c r="I33" s="10">
        <f>H33*76.92</f>
        <v>682.2804</v>
      </c>
      <c r="J33" s="10">
        <v>12.25</v>
      </c>
      <c r="K33" s="10">
        <f>J33*40</f>
        <v>490</v>
      </c>
      <c r="L33" s="10">
        <f t="shared" si="3"/>
        <v>1722.2804</v>
      </c>
    </row>
    <row r="34" spans="1:12" ht="18">
      <c r="A34" s="7" t="s">
        <v>60</v>
      </c>
      <c r="B34" s="6" t="s">
        <v>48</v>
      </c>
      <c r="C34" s="6">
        <v>20</v>
      </c>
      <c r="D34" s="6">
        <v>8497</v>
      </c>
      <c r="E34" s="6">
        <v>6</v>
      </c>
      <c r="F34" s="10">
        <v>18</v>
      </c>
      <c r="G34" s="10">
        <f>F34*25</f>
        <v>450</v>
      </c>
      <c r="H34" s="10">
        <v>9.87</v>
      </c>
      <c r="I34" s="10">
        <f>H34*76.92</f>
        <v>759.2004</v>
      </c>
      <c r="J34" s="10">
        <v>11.75</v>
      </c>
      <c r="K34" s="10">
        <f>J34*40</f>
        <v>470</v>
      </c>
      <c r="L34" s="10">
        <f t="shared" si="3"/>
        <v>1679.2004</v>
      </c>
    </row>
    <row r="35" spans="1:12" ht="18">
      <c r="A35" s="11" t="s">
        <v>58</v>
      </c>
      <c r="B35" s="6" t="s">
        <v>48</v>
      </c>
      <c r="C35" s="6">
        <v>23</v>
      </c>
      <c r="D35" s="12">
        <v>8493</v>
      </c>
      <c r="E35" s="6">
        <v>2</v>
      </c>
      <c r="F35" s="10">
        <v>17</v>
      </c>
      <c r="G35" s="10">
        <f>F35*25</f>
        <v>425</v>
      </c>
      <c r="H35" s="10">
        <v>9.75</v>
      </c>
      <c r="I35" s="10">
        <f>H35*76.92</f>
        <v>749.97</v>
      </c>
      <c r="J35" s="10">
        <v>11.5</v>
      </c>
      <c r="K35" s="10">
        <f>J35*40</f>
        <v>460</v>
      </c>
      <c r="L35" s="10">
        <f t="shared" si="3"/>
        <v>1634.97</v>
      </c>
    </row>
    <row r="36" spans="1:12" ht="18">
      <c r="A36" s="7" t="s">
        <v>61</v>
      </c>
      <c r="B36" s="6" t="s">
        <v>48</v>
      </c>
      <c r="C36" s="6">
        <v>44</v>
      </c>
      <c r="D36" s="6">
        <v>8494</v>
      </c>
      <c r="E36" s="6">
        <v>7</v>
      </c>
      <c r="F36" s="10">
        <v>16</v>
      </c>
      <c r="G36" s="10">
        <f>F36*25</f>
        <v>400</v>
      </c>
      <c r="H36" s="10">
        <v>8.3</v>
      </c>
      <c r="I36" s="10">
        <f>H36*76.92</f>
        <v>638.436</v>
      </c>
      <c r="J36" s="10">
        <v>9.25</v>
      </c>
      <c r="K36" s="10">
        <f>J36*40</f>
        <v>370</v>
      </c>
      <c r="L36" s="10">
        <f t="shared" si="3"/>
        <v>1408.4360000000001</v>
      </c>
    </row>
  </sheetData>
  <printOptions/>
  <pageMargins left="1" right="0.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B13">
      <selection activeCell="P45" sqref="P45"/>
    </sheetView>
  </sheetViews>
  <sheetFormatPr defaultColWidth="9.140625" defaultRowHeight="12.75"/>
  <cols>
    <col min="1" max="1" width="20.8515625" style="1" customWidth="1"/>
    <col min="2" max="2" width="5.7109375" style="5" customWidth="1"/>
    <col min="3" max="3" width="6.7109375" style="5" customWidth="1"/>
    <col min="4" max="4" width="7.57421875" style="3" customWidth="1"/>
    <col min="5" max="5" width="7.28125" style="5" customWidth="1"/>
    <col min="6" max="6" width="13.7109375" style="5" customWidth="1"/>
    <col min="7" max="7" width="13.28125" style="5" customWidth="1"/>
    <col min="8" max="8" width="14.28125" style="5" customWidth="1"/>
    <col min="9" max="9" width="15.00390625" style="5" bestFit="1" customWidth="1"/>
    <col min="10" max="10" width="13.7109375" style="5" customWidth="1"/>
    <col min="11" max="11" width="14.57421875" style="5" bestFit="1" customWidth="1"/>
    <col min="12" max="12" width="9.140625" style="5" customWidth="1"/>
    <col min="13" max="16384" width="9.140625" style="1" customWidth="1"/>
  </cols>
  <sheetData>
    <row r="1" spans="1:12" s="3" customFormat="1" ht="18">
      <c r="A1" s="6" t="s">
        <v>0</v>
      </c>
      <c r="B1" s="6" t="s">
        <v>1</v>
      </c>
      <c r="C1" s="6" t="s">
        <v>2</v>
      </c>
      <c r="D1" s="6" t="s">
        <v>22</v>
      </c>
      <c r="E1" s="6" t="s">
        <v>86</v>
      </c>
      <c r="F1" s="6" t="s">
        <v>20</v>
      </c>
      <c r="G1" s="6" t="s">
        <v>21</v>
      </c>
      <c r="H1" s="6" t="s">
        <v>12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s="3" customFormat="1" ht="18">
      <c r="A2" s="17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>
      <c r="A3" s="11" t="s">
        <v>41</v>
      </c>
      <c r="B3" s="6" t="s">
        <v>7</v>
      </c>
      <c r="C3" s="6">
        <v>39</v>
      </c>
      <c r="D3" s="6">
        <v>1292</v>
      </c>
      <c r="E3" s="6">
        <v>9</v>
      </c>
      <c r="F3" s="9">
        <v>31</v>
      </c>
      <c r="G3" s="9">
        <f>F3*25</f>
        <v>775</v>
      </c>
      <c r="H3" s="9">
        <v>12.24</v>
      </c>
      <c r="I3" s="9">
        <f>H3*76.92</f>
        <v>941.5008</v>
      </c>
      <c r="J3" s="9">
        <v>21.25</v>
      </c>
      <c r="K3" s="9">
        <f>J3*40</f>
        <v>850</v>
      </c>
      <c r="L3" s="9">
        <f>SUM(G3+I3+K3)</f>
        <v>2566.5008</v>
      </c>
    </row>
    <row r="4" spans="1:12" ht="18">
      <c r="A4" s="11" t="s">
        <v>36</v>
      </c>
      <c r="B4" s="6" t="s">
        <v>7</v>
      </c>
      <c r="C4" s="6">
        <v>44</v>
      </c>
      <c r="D4" s="6">
        <v>7977</v>
      </c>
      <c r="E4" s="6">
        <v>3</v>
      </c>
      <c r="F4" s="9">
        <v>27</v>
      </c>
      <c r="G4" s="9">
        <f>F4*25</f>
        <v>675</v>
      </c>
      <c r="H4" s="9">
        <v>11.88</v>
      </c>
      <c r="I4" s="9">
        <f>H4*76.92</f>
        <v>913.8096</v>
      </c>
      <c r="J4" s="9">
        <v>18.5</v>
      </c>
      <c r="K4" s="9">
        <f>J4*40</f>
        <v>740</v>
      </c>
      <c r="L4" s="9">
        <f>SUM(G4+I4+K4)</f>
        <v>2328.8096</v>
      </c>
    </row>
    <row r="5" spans="1:12" ht="18">
      <c r="A5" s="11" t="s">
        <v>85</v>
      </c>
      <c r="B5" s="6" t="s">
        <v>7</v>
      </c>
      <c r="C5" s="6">
        <v>18</v>
      </c>
      <c r="D5" s="6">
        <v>7978</v>
      </c>
      <c r="E5" s="6">
        <v>10</v>
      </c>
      <c r="F5" s="9">
        <v>29</v>
      </c>
      <c r="G5" s="9">
        <f>F5*25</f>
        <v>725</v>
      </c>
      <c r="H5" s="9">
        <v>9.64</v>
      </c>
      <c r="I5" s="9">
        <f>H5*76.92</f>
        <v>741.5088000000001</v>
      </c>
      <c r="J5" s="9">
        <v>20.5</v>
      </c>
      <c r="K5" s="9">
        <f>J5*40</f>
        <v>820</v>
      </c>
      <c r="L5" s="9">
        <f>SUM(G5+I5+K5)</f>
        <v>2286.5088</v>
      </c>
    </row>
    <row r="6" spans="1:12" s="3" customFormat="1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18">
      <c r="A7" s="17" t="s">
        <v>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2" customFormat="1" ht="18">
      <c r="A8" s="11" t="s">
        <v>79</v>
      </c>
      <c r="B8" s="6" t="s">
        <v>48</v>
      </c>
      <c r="C8" s="6">
        <v>20</v>
      </c>
      <c r="D8" s="6">
        <v>8450</v>
      </c>
      <c r="E8" s="6">
        <v>4</v>
      </c>
      <c r="F8" s="9">
        <v>29</v>
      </c>
      <c r="G8" s="9">
        <f>F8*25</f>
        <v>725</v>
      </c>
      <c r="H8" s="9">
        <v>9.4</v>
      </c>
      <c r="I8" s="9">
        <f>H8*76.92</f>
        <v>723.048</v>
      </c>
      <c r="J8" s="9">
        <v>13.75</v>
      </c>
      <c r="K8" s="9">
        <f>J8*40</f>
        <v>550</v>
      </c>
      <c r="L8" s="9">
        <f>SUM(G8+I8+K8)</f>
        <v>1998.048</v>
      </c>
    </row>
    <row r="9" spans="1:12" s="2" customFormat="1" ht="18">
      <c r="A9" s="7" t="s">
        <v>76</v>
      </c>
      <c r="B9" s="6" t="s">
        <v>48</v>
      </c>
      <c r="C9" s="6">
        <v>24</v>
      </c>
      <c r="D9" s="6">
        <v>1298</v>
      </c>
      <c r="E9" s="6">
        <v>5</v>
      </c>
      <c r="F9" s="9">
        <v>30</v>
      </c>
      <c r="G9" s="9">
        <f>F9*25</f>
        <v>750</v>
      </c>
      <c r="H9" s="9">
        <v>10.1</v>
      </c>
      <c r="I9" s="9">
        <f>H9*76.92</f>
        <v>776.8919999999999</v>
      </c>
      <c r="J9" s="9">
        <v>11</v>
      </c>
      <c r="K9" s="9">
        <f>J9*40</f>
        <v>440</v>
      </c>
      <c r="L9" s="9">
        <f>SUM(G9+I9+K9)</f>
        <v>1966.8919999999998</v>
      </c>
    </row>
    <row r="10" spans="1:12" ht="18">
      <c r="A10" s="7" t="s">
        <v>78</v>
      </c>
      <c r="B10" s="6" t="s">
        <v>48</v>
      </c>
      <c r="C10" s="6">
        <v>34</v>
      </c>
      <c r="D10" s="6">
        <v>8430</v>
      </c>
      <c r="E10" s="6">
        <v>2</v>
      </c>
      <c r="F10" s="9">
        <v>22</v>
      </c>
      <c r="G10" s="9">
        <f>F10*25</f>
        <v>550</v>
      </c>
      <c r="H10" s="9">
        <v>9.01</v>
      </c>
      <c r="I10" s="9">
        <f>H10*76.92</f>
        <v>693.0492</v>
      </c>
      <c r="J10" s="9">
        <v>17</v>
      </c>
      <c r="K10" s="9">
        <f>J10*40</f>
        <v>680</v>
      </c>
      <c r="L10" s="9">
        <f>SUM(G10+I10+K10)</f>
        <v>1923.0492</v>
      </c>
    </row>
    <row r="11" spans="1:12" s="3" customFormat="1" ht="5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3" customFormat="1" ht="18">
      <c r="A12" s="49" t="s">
        <v>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8">
      <c r="A13" s="11" t="s">
        <v>32</v>
      </c>
      <c r="B13" s="6" t="s">
        <v>7</v>
      </c>
      <c r="C13" s="6">
        <v>11</v>
      </c>
      <c r="D13" s="6">
        <v>8495</v>
      </c>
      <c r="E13" s="6">
        <v>3</v>
      </c>
      <c r="F13" s="9">
        <v>20</v>
      </c>
      <c r="G13" s="9">
        <f aca="true" t="shared" si="0" ref="G13:G56">F13*25</f>
        <v>500</v>
      </c>
      <c r="H13" s="9">
        <v>9.64</v>
      </c>
      <c r="I13" s="9">
        <f aca="true" t="shared" si="1" ref="I13:I56">H13*76.92</f>
        <v>741.5088000000001</v>
      </c>
      <c r="J13" s="9">
        <v>12</v>
      </c>
      <c r="K13" s="9">
        <f aca="true" t="shared" si="2" ref="K13:K56">J13*40</f>
        <v>480</v>
      </c>
      <c r="L13" s="9">
        <f>SUM(G13+I13+K13)</f>
        <v>1721.5088</v>
      </c>
    </row>
    <row r="14" spans="1:12" s="3" customFormat="1" ht="18">
      <c r="A14" s="26" t="s">
        <v>13</v>
      </c>
      <c r="B14" s="6"/>
      <c r="C14" s="6"/>
      <c r="D14" s="6"/>
      <c r="E14" s="9"/>
      <c r="F14" s="9"/>
      <c r="G14" s="9"/>
      <c r="H14" s="9"/>
      <c r="I14" s="9"/>
      <c r="J14" s="9"/>
      <c r="K14" s="9"/>
      <c r="L14" s="6"/>
    </row>
    <row r="15" spans="1:12" ht="18">
      <c r="A15" s="7" t="s">
        <v>70</v>
      </c>
      <c r="B15" s="6" t="s">
        <v>7</v>
      </c>
      <c r="C15" s="6">
        <v>19</v>
      </c>
      <c r="D15" s="6">
        <v>7976</v>
      </c>
      <c r="E15" s="6">
        <v>2</v>
      </c>
      <c r="F15" s="9">
        <v>36</v>
      </c>
      <c r="G15" s="9">
        <f t="shared" si="0"/>
        <v>900</v>
      </c>
      <c r="H15" s="9">
        <v>9.77</v>
      </c>
      <c r="I15" s="9">
        <f t="shared" si="1"/>
        <v>751.5083999999999</v>
      </c>
      <c r="J15" s="9">
        <v>14.25</v>
      </c>
      <c r="K15" s="9">
        <f t="shared" si="2"/>
        <v>570</v>
      </c>
      <c r="L15" s="9">
        <f>SUM(G15+I15+K15)</f>
        <v>2221.5083999999997</v>
      </c>
    </row>
    <row r="16" spans="1:12" ht="18">
      <c r="A16" s="27" t="s">
        <v>14</v>
      </c>
      <c r="B16" s="6"/>
      <c r="C16" s="6"/>
      <c r="D16" s="6"/>
      <c r="E16" s="6"/>
      <c r="F16" s="9"/>
      <c r="G16" s="6"/>
      <c r="H16" s="9"/>
      <c r="I16" s="6"/>
      <c r="J16" s="9"/>
      <c r="K16" s="9"/>
      <c r="L16" s="9"/>
    </row>
    <row r="17" spans="1:12" ht="18">
      <c r="A17" s="7" t="s">
        <v>46</v>
      </c>
      <c r="B17" s="6" t="s">
        <v>7</v>
      </c>
      <c r="C17" s="6">
        <v>22</v>
      </c>
      <c r="D17" s="6">
        <v>7975</v>
      </c>
      <c r="E17" s="6">
        <v>1</v>
      </c>
      <c r="F17" s="9">
        <v>24</v>
      </c>
      <c r="G17" s="9">
        <f t="shared" si="0"/>
        <v>600</v>
      </c>
      <c r="H17" s="9">
        <v>9.71</v>
      </c>
      <c r="I17" s="9">
        <f t="shared" si="1"/>
        <v>746.8932000000001</v>
      </c>
      <c r="J17" s="9">
        <v>18.5</v>
      </c>
      <c r="K17" s="9">
        <f t="shared" si="2"/>
        <v>740</v>
      </c>
      <c r="L17" s="9">
        <f>SUM(G17+I17+K17)</f>
        <v>2086.8932</v>
      </c>
    </row>
    <row r="18" spans="1:12" ht="18">
      <c r="A18" s="27" t="s">
        <v>49</v>
      </c>
      <c r="B18" s="6"/>
      <c r="C18" s="6"/>
      <c r="D18" s="6"/>
      <c r="E18" s="9"/>
      <c r="F18" s="9"/>
      <c r="G18" s="9"/>
      <c r="H18" s="9"/>
      <c r="I18" s="9"/>
      <c r="J18" s="9"/>
      <c r="K18" s="9"/>
      <c r="L18" s="9"/>
    </row>
    <row r="19" spans="1:12" ht="18">
      <c r="A19" s="7" t="s">
        <v>69</v>
      </c>
      <c r="B19" s="6" t="s">
        <v>7</v>
      </c>
      <c r="C19" s="6">
        <v>25</v>
      </c>
      <c r="D19" s="6">
        <v>7943</v>
      </c>
      <c r="E19" s="6">
        <v>5</v>
      </c>
      <c r="F19" s="9">
        <v>21</v>
      </c>
      <c r="G19" s="9">
        <f t="shared" si="0"/>
        <v>525</v>
      </c>
      <c r="H19" s="9">
        <v>8.45</v>
      </c>
      <c r="I19" s="9">
        <f t="shared" si="1"/>
        <v>649.9739999999999</v>
      </c>
      <c r="J19" s="9">
        <v>13.25</v>
      </c>
      <c r="K19" s="9">
        <f t="shared" si="2"/>
        <v>530</v>
      </c>
      <c r="L19" s="9">
        <f>SUM(G19+I19+K19)</f>
        <v>1704.974</v>
      </c>
    </row>
    <row r="20" spans="1:12" ht="18">
      <c r="A20" s="27" t="s">
        <v>37</v>
      </c>
      <c r="B20" s="6"/>
      <c r="C20" s="6"/>
      <c r="D20" s="6"/>
      <c r="E20" s="9"/>
      <c r="F20" s="9"/>
      <c r="G20" s="9"/>
      <c r="H20" s="9"/>
      <c r="I20" s="9"/>
      <c r="J20" s="9"/>
      <c r="K20" s="9"/>
      <c r="L20" s="9"/>
    </row>
    <row r="21" spans="1:12" ht="18">
      <c r="A21" s="7" t="s">
        <v>72</v>
      </c>
      <c r="B21" s="6" t="s">
        <v>7</v>
      </c>
      <c r="C21" s="6">
        <v>34</v>
      </c>
      <c r="D21" s="6">
        <v>1293</v>
      </c>
      <c r="E21" s="6">
        <v>7</v>
      </c>
      <c r="F21" s="9">
        <v>22</v>
      </c>
      <c r="G21" s="9">
        <f t="shared" si="0"/>
        <v>550</v>
      </c>
      <c r="H21" s="9">
        <v>10.68</v>
      </c>
      <c r="I21" s="9">
        <f t="shared" si="1"/>
        <v>821.5056</v>
      </c>
      <c r="J21" s="9">
        <v>14</v>
      </c>
      <c r="K21" s="9">
        <f t="shared" si="2"/>
        <v>560</v>
      </c>
      <c r="L21" s="9">
        <f>SUM(G21+I21+K21)</f>
        <v>1931.5056</v>
      </c>
    </row>
    <row r="22" spans="1:12" ht="18">
      <c r="A22" s="27" t="s">
        <v>38</v>
      </c>
      <c r="B22" s="6"/>
      <c r="C22" s="6"/>
      <c r="D22" s="6"/>
      <c r="E22" s="9"/>
      <c r="F22" s="9"/>
      <c r="G22" s="9"/>
      <c r="H22" s="9"/>
      <c r="I22" s="9"/>
      <c r="J22" s="9"/>
      <c r="K22" s="9"/>
      <c r="L22" s="9"/>
    </row>
    <row r="23" spans="1:12" ht="18">
      <c r="A23" s="11" t="s">
        <v>43</v>
      </c>
      <c r="B23" s="6" t="s">
        <v>7</v>
      </c>
      <c r="C23" s="6">
        <v>35</v>
      </c>
      <c r="D23" s="6">
        <v>1296</v>
      </c>
      <c r="E23" s="6">
        <v>6</v>
      </c>
      <c r="F23" s="9">
        <v>19</v>
      </c>
      <c r="G23" s="9">
        <f t="shared" si="0"/>
        <v>475</v>
      </c>
      <c r="H23" s="9">
        <v>10.97</v>
      </c>
      <c r="I23" s="9">
        <f t="shared" si="1"/>
        <v>843.8124</v>
      </c>
      <c r="J23" s="9">
        <v>16.75</v>
      </c>
      <c r="K23" s="9">
        <f t="shared" si="2"/>
        <v>670</v>
      </c>
      <c r="L23" s="9">
        <f>SUM(G23+I23+K23)</f>
        <v>1988.8124</v>
      </c>
    </row>
    <row r="24" spans="1:12" ht="18">
      <c r="A24" s="7" t="s">
        <v>68</v>
      </c>
      <c r="B24" s="6" t="s">
        <v>7</v>
      </c>
      <c r="C24" s="6">
        <v>38</v>
      </c>
      <c r="D24" s="6">
        <v>7973</v>
      </c>
      <c r="E24" s="6">
        <v>4</v>
      </c>
      <c r="F24" s="9">
        <v>16</v>
      </c>
      <c r="G24" s="9">
        <f t="shared" si="0"/>
        <v>400</v>
      </c>
      <c r="H24" s="9">
        <v>10.38</v>
      </c>
      <c r="I24" s="9">
        <f t="shared" si="1"/>
        <v>798.4296</v>
      </c>
      <c r="J24" s="9">
        <v>17.5</v>
      </c>
      <c r="K24" s="9">
        <f t="shared" si="2"/>
        <v>700</v>
      </c>
      <c r="L24" s="9">
        <f>SUM(G24+I24+K24)</f>
        <v>1898.4296</v>
      </c>
    </row>
    <row r="25" spans="1:12" ht="18">
      <c r="A25" s="7" t="s">
        <v>74</v>
      </c>
      <c r="B25" s="6" t="s">
        <v>7</v>
      </c>
      <c r="C25" s="6">
        <v>36</v>
      </c>
      <c r="D25" s="6">
        <v>1294</v>
      </c>
      <c r="E25" s="6">
        <v>11</v>
      </c>
      <c r="F25" s="9">
        <v>27</v>
      </c>
      <c r="G25" s="9">
        <f t="shared" si="0"/>
        <v>675</v>
      </c>
      <c r="H25" s="9">
        <v>10.78</v>
      </c>
      <c r="I25" s="9">
        <f t="shared" si="1"/>
        <v>829.1976</v>
      </c>
      <c r="J25" s="9">
        <v>9</v>
      </c>
      <c r="K25" s="9">
        <f t="shared" si="2"/>
        <v>360</v>
      </c>
      <c r="L25" s="9">
        <f>SUM(G25+I25+K25)</f>
        <v>1864.1976</v>
      </c>
    </row>
    <row r="26" spans="1:12" ht="18">
      <c r="A26" s="26" t="s">
        <v>15</v>
      </c>
      <c r="B26" s="6"/>
      <c r="C26" s="6"/>
      <c r="D26" s="6"/>
      <c r="E26" s="9"/>
      <c r="F26" s="9"/>
      <c r="G26" s="9"/>
      <c r="H26" s="9"/>
      <c r="I26" s="9"/>
      <c r="J26" s="9"/>
      <c r="K26" s="9"/>
      <c r="L26" s="9"/>
    </row>
    <row r="27" spans="1:12" ht="18">
      <c r="A27" s="7" t="s">
        <v>75</v>
      </c>
      <c r="B27" s="6" t="s">
        <v>7</v>
      </c>
      <c r="C27" s="6">
        <v>40</v>
      </c>
      <c r="D27" s="6">
        <v>1297</v>
      </c>
      <c r="E27" s="6">
        <v>12</v>
      </c>
      <c r="F27" s="9">
        <v>27</v>
      </c>
      <c r="G27" s="9">
        <f t="shared" si="0"/>
        <v>675</v>
      </c>
      <c r="H27" s="9">
        <v>10.04</v>
      </c>
      <c r="I27" s="9">
        <f t="shared" si="1"/>
        <v>772.2768</v>
      </c>
      <c r="J27" s="9">
        <v>16</v>
      </c>
      <c r="K27" s="9">
        <f t="shared" si="2"/>
        <v>640</v>
      </c>
      <c r="L27" s="9">
        <f>SUM(G27+I27+K27)</f>
        <v>2087.2768</v>
      </c>
    </row>
    <row r="28" spans="1:12" ht="18">
      <c r="A28" s="33" t="s">
        <v>67</v>
      </c>
      <c r="B28" s="34" t="s">
        <v>7</v>
      </c>
      <c r="C28" s="34">
        <v>41</v>
      </c>
      <c r="D28" s="34">
        <v>8498</v>
      </c>
      <c r="E28" s="34">
        <v>12</v>
      </c>
      <c r="F28" s="9">
        <v>21</v>
      </c>
      <c r="G28" s="9">
        <f t="shared" si="0"/>
        <v>525</v>
      </c>
      <c r="H28" s="9">
        <v>10.44</v>
      </c>
      <c r="I28" s="9">
        <f t="shared" si="1"/>
        <v>803.0448</v>
      </c>
      <c r="J28" s="9">
        <v>16.75</v>
      </c>
      <c r="K28" s="9">
        <f t="shared" si="2"/>
        <v>670</v>
      </c>
      <c r="L28" s="9">
        <f>SUM(G28+I28+K28)</f>
        <v>1998.0448000000001</v>
      </c>
    </row>
    <row r="29" spans="1:12" ht="18">
      <c r="A29" s="26" t="s">
        <v>16</v>
      </c>
      <c r="B29" s="6"/>
      <c r="C29" s="6"/>
      <c r="D29" s="6"/>
      <c r="E29" s="9"/>
      <c r="F29" s="9"/>
      <c r="G29" s="9"/>
      <c r="H29" s="9"/>
      <c r="I29" s="9"/>
      <c r="J29" s="9"/>
      <c r="K29" s="9"/>
      <c r="L29" s="9"/>
    </row>
    <row r="30" spans="1:12" ht="18">
      <c r="A30" s="11" t="s">
        <v>62</v>
      </c>
      <c r="B30" s="6" t="s">
        <v>7</v>
      </c>
      <c r="C30" s="6">
        <v>48</v>
      </c>
      <c r="D30" s="6">
        <v>7128</v>
      </c>
      <c r="E30" s="6">
        <v>10</v>
      </c>
      <c r="F30" s="9">
        <v>27</v>
      </c>
      <c r="G30" s="9">
        <f t="shared" si="0"/>
        <v>675</v>
      </c>
      <c r="H30" s="9">
        <v>10.87</v>
      </c>
      <c r="I30" s="9">
        <f t="shared" si="1"/>
        <v>836.1203999999999</v>
      </c>
      <c r="J30" s="9">
        <v>18.25</v>
      </c>
      <c r="K30" s="9">
        <f t="shared" si="2"/>
        <v>730</v>
      </c>
      <c r="L30" s="9">
        <f>SUM(G30+I30+K30)</f>
        <v>2241.1204</v>
      </c>
    </row>
    <row r="31" spans="1:12" ht="18">
      <c r="A31" s="11" t="s">
        <v>47</v>
      </c>
      <c r="B31" s="6" t="s">
        <v>7</v>
      </c>
      <c r="C31" s="6">
        <v>47</v>
      </c>
      <c r="D31" s="6">
        <v>1295</v>
      </c>
      <c r="E31" s="6">
        <v>4</v>
      </c>
      <c r="F31" s="9">
        <v>24</v>
      </c>
      <c r="G31" s="9">
        <f t="shared" si="0"/>
        <v>600</v>
      </c>
      <c r="H31" s="9">
        <v>10.83</v>
      </c>
      <c r="I31" s="9">
        <f t="shared" si="1"/>
        <v>833.0436</v>
      </c>
      <c r="J31" s="9">
        <v>17.5</v>
      </c>
      <c r="K31" s="9">
        <f t="shared" si="2"/>
        <v>700</v>
      </c>
      <c r="L31" s="9">
        <f>SUM(G31+I31+K31)</f>
        <v>2133.0436</v>
      </c>
    </row>
    <row r="32" spans="1:12" ht="18">
      <c r="A32" s="7" t="s">
        <v>53</v>
      </c>
      <c r="B32" s="6" t="s">
        <v>7</v>
      </c>
      <c r="C32" s="6">
        <v>48</v>
      </c>
      <c r="D32" s="6">
        <v>7946</v>
      </c>
      <c r="E32" s="6">
        <v>2</v>
      </c>
      <c r="F32" s="9">
        <v>18</v>
      </c>
      <c r="G32" s="9">
        <f t="shared" si="0"/>
        <v>450</v>
      </c>
      <c r="H32" s="9">
        <v>10.04</v>
      </c>
      <c r="I32" s="9">
        <f t="shared" si="1"/>
        <v>772.2768</v>
      </c>
      <c r="J32" s="9">
        <v>15</v>
      </c>
      <c r="K32" s="9">
        <f t="shared" si="2"/>
        <v>600</v>
      </c>
      <c r="L32" s="9">
        <f>SUM(G32+I32+K32)</f>
        <v>1822.2768</v>
      </c>
    </row>
    <row r="33" spans="1:12" ht="18">
      <c r="A33" s="7" t="s">
        <v>71</v>
      </c>
      <c r="B33" s="6" t="s">
        <v>7</v>
      </c>
      <c r="C33" s="6">
        <v>47</v>
      </c>
      <c r="D33" s="6">
        <v>7944</v>
      </c>
      <c r="E33" s="6">
        <v>1</v>
      </c>
      <c r="F33" s="9">
        <v>22</v>
      </c>
      <c r="G33" s="9">
        <f t="shared" si="0"/>
        <v>550</v>
      </c>
      <c r="H33" s="9">
        <v>9.56</v>
      </c>
      <c r="I33" s="9">
        <f t="shared" si="1"/>
        <v>735.3552000000001</v>
      </c>
      <c r="J33" s="9">
        <v>13</v>
      </c>
      <c r="K33" s="9">
        <f t="shared" si="2"/>
        <v>520</v>
      </c>
      <c r="L33" s="9">
        <f>SUM(G33+I33+K33)</f>
        <v>1805.3552</v>
      </c>
    </row>
    <row r="34" spans="1:12" ht="18">
      <c r="A34" s="11" t="s">
        <v>62</v>
      </c>
      <c r="B34" s="6" t="s">
        <v>7</v>
      </c>
      <c r="C34" s="6">
        <v>47</v>
      </c>
      <c r="D34" s="6">
        <v>8499</v>
      </c>
      <c r="E34" s="6">
        <v>8</v>
      </c>
      <c r="F34" s="9">
        <v>10</v>
      </c>
      <c r="G34" s="9">
        <f t="shared" si="0"/>
        <v>250</v>
      </c>
      <c r="H34" s="9">
        <v>9.47</v>
      </c>
      <c r="I34" s="9">
        <f t="shared" si="1"/>
        <v>728.4324</v>
      </c>
      <c r="J34" s="9">
        <v>13.5</v>
      </c>
      <c r="K34" s="9">
        <f t="shared" si="2"/>
        <v>540</v>
      </c>
      <c r="L34" s="9">
        <f>SUM(G34+I34+K34)</f>
        <v>1518.4324000000001</v>
      </c>
    </row>
    <row r="35" spans="1:12" ht="18">
      <c r="A35" s="27" t="s">
        <v>17</v>
      </c>
      <c r="B35" s="6"/>
      <c r="C35" s="6"/>
      <c r="D35" s="6"/>
      <c r="E35" s="9"/>
      <c r="F35" s="9"/>
      <c r="G35" s="9"/>
      <c r="H35" s="9"/>
      <c r="I35" s="9"/>
      <c r="J35" s="9"/>
      <c r="K35" s="9"/>
      <c r="L35" s="9"/>
    </row>
    <row r="36" spans="1:12" ht="18">
      <c r="A36" s="7" t="s">
        <v>31</v>
      </c>
      <c r="B36" s="6" t="s">
        <v>7</v>
      </c>
      <c r="C36" s="6">
        <v>52</v>
      </c>
      <c r="D36" s="6">
        <v>7972</v>
      </c>
      <c r="E36" s="6">
        <v>8</v>
      </c>
      <c r="F36" s="9">
        <v>22</v>
      </c>
      <c r="G36" s="9">
        <f t="shared" si="0"/>
        <v>550</v>
      </c>
      <c r="H36" s="9">
        <v>10.84</v>
      </c>
      <c r="I36" s="9">
        <f t="shared" si="1"/>
        <v>833.8128</v>
      </c>
      <c r="J36" s="9">
        <v>16</v>
      </c>
      <c r="K36" s="9">
        <f t="shared" si="2"/>
        <v>640</v>
      </c>
      <c r="L36" s="9">
        <f>SUM(G36+I36+K36)</f>
        <v>2023.8128000000002</v>
      </c>
    </row>
    <row r="37" spans="1:12" ht="18">
      <c r="A37" s="7" t="s">
        <v>65</v>
      </c>
      <c r="B37" s="6" t="s">
        <v>7</v>
      </c>
      <c r="C37" s="6">
        <v>53</v>
      </c>
      <c r="D37" s="6">
        <v>8491</v>
      </c>
      <c r="E37" s="6">
        <v>10</v>
      </c>
      <c r="F37" s="9">
        <v>24</v>
      </c>
      <c r="G37" s="9">
        <f>F37*25</f>
        <v>600</v>
      </c>
      <c r="H37" s="9">
        <v>9.23</v>
      </c>
      <c r="I37" s="9">
        <f>H37*76.92</f>
        <v>709.9716000000001</v>
      </c>
      <c r="J37" s="9">
        <v>16.5</v>
      </c>
      <c r="K37" s="9">
        <f>J37*40</f>
        <v>660</v>
      </c>
      <c r="L37" s="9">
        <f>SUM(G37+I37+K37)</f>
        <v>1969.9716</v>
      </c>
    </row>
    <row r="38" spans="1:12" ht="18">
      <c r="A38" s="11" t="s">
        <v>42</v>
      </c>
      <c r="B38" s="6" t="s">
        <v>7</v>
      </c>
      <c r="C38" s="6">
        <v>53</v>
      </c>
      <c r="D38" s="6">
        <v>7942</v>
      </c>
      <c r="E38" s="6">
        <v>6</v>
      </c>
      <c r="F38" s="9">
        <v>22</v>
      </c>
      <c r="G38" s="9">
        <f t="shared" si="0"/>
        <v>550</v>
      </c>
      <c r="H38" s="9">
        <v>10</v>
      </c>
      <c r="I38" s="9">
        <f t="shared" si="1"/>
        <v>769.2</v>
      </c>
      <c r="J38" s="9">
        <v>14.75</v>
      </c>
      <c r="K38" s="9">
        <f t="shared" si="2"/>
        <v>590</v>
      </c>
      <c r="L38" s="9">
        <f>SUM(G38+I38+K38)</f>
        <v>1909.2</v>
      </c>
    </row>
    <row r="39" spans="1:12" ht="18">
      <c r="A39" s="26" t="s">
        <v>50</v>
      </c>
      <c r="B39" s="6"/>
      <c r="C39" s="6"/>
      <c r="D39" s="6"/>
      <c r="E39" s="9"/>
      <c r="F39" s="9"/>
      <c r="G39" s="9"/>
      <c r="H39" s="9"/>
      <c r="I39" s="9"/>
      <c r="J39" s="9"/>
      <c r="K39" s="9"/>
      <c r="L39" s="9"/>
    </row>
    <row r="40" spans="1:12" ht="18">
      <c r="A40" s="11" t="s">
        <v>33</v>
      </c>
      <c r="B40" s="6" t="s">
        <v>7</v>
      </c>
      <c r="C40" s="6">
        <v>61</v>
      </c>
      <c r="D40" s="6">
        <v>7971</v>
      </c>
      <c r="E40" s="6">
        <v>9</v>
      </c>
      <c r="F40" s="9">
        <v>20</v>
      </c>
      <c r="G40" s="9">
        <f t="shared" si="0"/>
        <v>500</v>
      </c>
      <c r="H40" s="9">
        <v>10.02</v>
      </c>
      <c r="I40" s="9">
        <f t="shared" si="1"/>
        <v>770.7384</v>
      </c>
      <c r="J40" s="9">
        <v>14</v>
      </c>
      <c r="K40" s="9">
        <f t="shared" si="2"/>
        <v>560</v>
      </c>
      <c r="L40" s="9">
        <f>SUM(G40+I40+K40)</f>
        <v>1830.7384</v>
      </c>
    </row>
    <row r="41" spans="1:12" ht="18">
      <c r="A41" s="26" t="s">
        <v>81</v>
      </c>
      <c r="B41" s="6"/>
      <c r="C41" s="6"/>
      <c r="D41" s="6"/>
      <c r="E41" s="9"/>
      <c r="F41" s="9"/>
      <c r="G41" s="9"/>
      <c r="H41" s="9"/>
      <c r="I41" s="9"/>
      <c r="J41" s="9"/>
      <c r="K41" s="9"/>
      <c r="L41" s="9"/>
    </row>
    <row r="42" spans="1:12" s="3" customFormat="1" ht="18">
      <c r="A42" s="7" t="s">
        <v>45</v>
      </c>
      <c r="B42" s="6" t="s">
        <v>7</v>
      </c>
      <c r="C42" s="6">
        <v>74</v>
      </c>
      <c r="D42" s="6">
        <v>7947</v>
      </c>
      <c r="E42" s="6">
        <v>11</v>
      </c>
      <c r="F42" s="9">
        <v>17</v>
      </c>
      <c r="G42" s="9">
        <f t="shared" si="0"/>
        <v>425</v>
      </c>
      <c r="H42" s="9">
        <v>9.45</v>
      </c>
      <c r="I42" s="9">
        <f t="shared" si="1"/>
        <v>726.894</v>
      </c>
      <c r="J42" s="9">
        <v>15</v>
      </c>
      <c r="K42" s="9">
        <f t="shared" si="2"/>
        <v>600</v>
      </c>
      <c r="L42" s="9">
        <f>SUM(G42+I42+K42)</f>
        <v>1751.894</v>
      </c>
    </row>
    <row r="43" spans="1:12" ht="18">
      <c r="A43" s="26" t="s">
        <v>82</v>
      </c>
      <c r="B43" s="6"/>
      <c r="C43" s="6"/>
      <c r="D43" s="6"/>
      <c r="E43" s="9"/>
      <c r="F43" s="9"/>
      <c r="G43" s="9"/>
      <c r="H43" s="9"/>
      <c r="I43" s="9"/>
      <c r="J43" s="9"/>
      <c r="K43" s="9"/>
      <c r="L43" s="9"/>
    </row>
    <row r="44" spans="1:12" ht="18">
      <c r="A44" s="7" t="s">
        <v>63</v>
      </c>
      <c r="B44" s="6" t="s">
        <v>7</v>
      </c>
      <c r="C44" s="6">
        <v>80</v>
      </c>
      <c r="D44" s="6">
        <v>8496</v>
      </c>
      <c r="E44" s="6">
        <v>9</v>
      </c>
      <c r="F44" s="9">
        <v>14</v>
      </c>
      <c r="G44" s="9">
        <f t="shared" si="0"/>
        <v>350</v>
      </c>
      <c r="H44" s="9">
        <v>7.4</v>
      </c>
      <c r="I44" s="9">
        <f t="shared" si="1"/>
        <v>569.2080000000001</v>
      </c>
      <c r="J44" s="9">
        <v>7</v>
      </c>
      <c r="K44" s="9">
        <f t="shared" si="2"/>
        <v>280</v>
      </c>
      <c r="L44" s="9">
        <f>SUM(G44+I44+K44)</f>
        <v>1199.208</v>
      </c>
    </row>
    <row r="45" spans="1:12" ht="18">
      <c r="A45" s="27" t="s">
        <v>51</v>
      </c>
      <c r="B45" s="6"/>
      <c r="C45" s="6"/>
      <c r="D45" s="6"/>
      <c r="E45" s="9"/>
      <c r="F45" s="9"/>
      <c r="G45" s="9"/>
      <c r="H45" s="9"/>
      <c r="I45" s="9"/>
      <c r="J45" s="9"/>
      <c r="K45" s="9"/>
      <c r="L45" s="9"/>
    </row>
    <row r="46" spans="1:12" s="2" customFormat="1" ht="18">
      <c r="A46" s="11" t="s">
        <v>66</v>
      </c>
      <c r="B46" s="6" t="s">
        <v>48</v>
      </c>
      <c r="C46" s="6">
        <v>20</v>
      </c>
      <c r="D46" s="6">
        <v>8492</v>
      </c>
      <c r="E46" s="6">
        <v>11</v>
      </c>
      <c r="F46" s="9">
        <v>24</v>
      </c>
      <c r="G46" s="9">
        <f t="shared" si="0"/>
        <v>600</v>
      </c>
      <c r="H46" s="9">
        <v>9.24</v>
      </c>
      <c r="I46" s="9">
        <f t="shared" si="1"/>
        <v>710.7408</v>
      </c>
      <c r="J46" s="9">
        <v>10.75</v>
      </c>
      <c r="K46" s="9">
        <f t="shared" si="2"/>
        <v>430</v>
      </c>
      <c r="L46" s="9">
        <f>SUM(G46+I46+K46)</f>
        <v>1740.7408</v>
      </c>
    </row>
    <row r="47" spans="1:12" ht="18">
      <c r="A47" s="7" t="s">
        <v>60</v>
      </c>
      <c r="B47" s="6" t="s">
        <v>48</v>
      </c>
      <c r="C47" s="6">
        <v>20</v>
      </c>
      <c r="D47" s="6">
        <v>8497</v>
      </c>
      <c r="E47" s="6">
        <v>6</v>
      </c>
      <c r="F47" s="9">
        <v>18</v>
      </c>
      <c r="G47" s="9">
        <f t="shared" si="0"/>
        <v>450</v>
      </c>
      <c r="H47" s="9">
        <v>9.87</v>
      </c>
      <c r="I47" s="9">
        <f t="shared" si="1"/>
        <v>759.2004</v>
      </c>
      <c r="J47" s="9">
        <v>11.75</v>
      </c>
      <c r="K47" s="9">
        <f t="shared" si="2"/>
        <v>470</v>
      </c>
      <c r="L47" s="9">
        <f>SUM(G47+I47+K47)</f>
        <v>1679.2004</v>
      </c>
    </row>
    <row r="48" spans="1:12" ht="18">
      <c r="A48" s="11" t="s">
        <v>58</v>
      </c>
      <c r="B48" s="6" t="s">
        <v>48</v>
      </c>
      <c r="C48" s="6">
        <v>23</v>
      </c>
      <c r="D48" s="6">
        <v>8493</v>
      </c>
      <c r="E48" s="6">
        <v>2</v>
      </c>
      <c r="F48" s="9">
        <v>17</v>
      </c>
      <c r="G48" s="9">
        <f t="shared" si="0"/>
        <v>425</v>
      </c>
      <c r="H48" s="9">
        <v>9.75</v>
      </c>
      <c r="I48" s="9">
        <f t="shared" si="1"/>
        <v>749.97</v>
      </c>
      <c r="J48" s="9">
        <v>11.5</v>
      </c>
      <c r="K48" s="9">
        <f t="shared" si="2"/>
        <v>460</v>
      </c>
      <c r="L48" s="9">
        <f>SUM(G48+I48+K48)</f>
        <v>1634.97</v>
      </c>
    </row>
    <row r="49" spans="1:12" s="2" customFormat="1" ht="18">
      <c r="A49" s="27" t="s">
        <v>56</v>
      </c>
      <c r="B49" s="6"/>
      <c r="C49" s="6"/>
      <c r="D49" s="6"/>
      <c r="E49" s="9"/>
      <c r="F49" s="9"/>
      <c r="G49" s="9"/>
      <c r="H49" s="9"/>
      <c r="I49" s="9"/>
      <c r="J49" s="9"/>
      <c r="K49" s="9"/>
      <c r="L49" s="6"/>
    </row>
    <row r="50" spans="1:12" ht="18">
      <c r="A50" s="7" t="s">
        <v>77</v>
      </c>
      <c r="B50" s="6" t="s">
        <v>48</v>
      </c>
      <c r="C50" s="6">
        <v>33</v>
      </c>
      <c r="D50" s="6">
        <v>1299</v>
      </c>
      <c r="E50" s="6">
        <v>1</v>
      </c>
      <c r="F50" s="9">
        <v>19</v>
      </c>
      <c r="G50" s="9">
        <f>F50*25</f>
        <v>475</v>
      </c>
      <c r="H50" s="9">
        <v>10.2</v>
      </c>
      <c r="I50" s="9">
        <f>H50*76.92</f>
        <v>784.584</v>
      </c>
      <c r="J50" s="9">
        <v>15.25</v>
      </c>
      <c r="K50" s="9">
        <f>J50*40</f>
        <v>610</v>
      </c>
      <c r="L50" s="9">
        <f>SUM(G50+I50+K50)</f>
        <v>1869.5839999999998</v>
      </c>
    </row>
    <row r="51" spans="1:12" ht="18">
      <c r="A51" s="7" t="s">
        <v>59</v>
      </c>
      <c r="B51" s="6" t="s">
        <v>48</v>
      </c>
      <c r="C51" s="6">
        <v>33</v>
      </c>
      <c r="D51" s="6">
        <v>6244</v>
      </c>
      <c r="E51" s="6">
        <v>5</v>
      </c>
      <c r="F51" s="9">
        <v>18</v>
      </c>
      <c r="G51" s="9">
        <f t="shared" si="0"/>
        <v>450</v>
      </c>
      <c r="H51" s="9">
        <v>9.24</v>
      </c>
      <c r="I51" s="9">
        <f t="shared" si="1"/>
        <v>710.7408</v>
      </c>
      <c r="J51" s="9">
        <v>16.5</v>
      </c>
      <c r="K51" s="9">
        <f t="shared" si="2"/>
        <v>660</v>
      </c>
      <c r="L51" s="9">
        <f>SUM(G51+I51+K51)</f>
        <v>1820.7408</v>
      </c>
    </row>
    <row r="52" spans="1:12" ht="18">
      <c r="A52" s="27" t="s">
        <v>18</v>
      </c>
      <c r="B52" s="6"/>
      <c r="C52" s="6"/>
      <c r="D52" s="6"/>
      <c r="E52" s="9"/>
      <c r="F52" s="9"/>
      <c r="G52" s="9"/>
      <c r="H52" s="9"/>
      <c r="I52" s="9"/>
      <c r="J52" s="9"/>
      <c r="K52" s="9"/>
      <c r="L52" s="9"/>
    </row>
    <row r="53" spans="1:12" ht="18">
      <c r="A53" s="7" t="s">
        <v>80</v>
      </c>
      <c r="B53" s="6" t="s">
        <v>48</v>
      </c>
      <c r="C53" s="6">
        <v>44</v>
      </c>
      <c r="D53" s="6">
        <v>7941</v>
      </c>
      <c r="E53" s="6">
        <v>3</v>
      </c>
      <c r="F53" s="9">
        <v>22</v>
      </c>
      <c r="G53" s="9">
        <f t="shared" si="0"/>
        <v>550</v>
      </c>
      <c r="H53" s="9">
        <v>8.87</v>
      </c>
      <c r="I53" s="9">
        <f t="shared" si="1"/>
        <v>682.2804</v>
      </c>
      <c r="J53" s="9">
        <v>12.25</v>
      </c>
      <c r="K53" s="9">
        <f t="shared" si="2"/>
        <v>490</v>
      </c>
      <c r="L53" s="9">
        <f>SUM(G53+I53+K53)</f>
        <v>1722.2804</v>
      </c>
    </row>
    <row r="54" spans="1:12" ht="18">
      <c r="A54" s="7" t="s">
        <v>61</v>
      </c>
      <c r="B54" s="6" t="s">
        <v>48</v>
      </c>
      <c r="C54" s="6">
        <v>44</v>
      </c>
      <c r="D54" s="6">
        <v>8494</v>
      </c>
      <c r="E54" s="6">
        <v>7</v>
      </c>
      <c r="F54" s="9">
        <v>16</v>
      </c>
      <c r="G54" s="9">
        <f t="shared" si="0"/>
        <v>400</v>
      </c>
      <c r="H54" s="9">
        <v>8.3</v>
      </c>
      <c r="I54" s="9">
        <f t="shared" si="1"/>
        <v>638.436</v>
      </c>
      <c r="J54" s="9">
        <v>9.25</v>
      </c>
      <c r="K54" s="9">
        <f t="shared" si="2"/>
        <v>370</v>
      </c>
      <c r="L54" s="9">
        <f>SUM(G54+I54+K54)</f>
        <v>1408.4360000000001</v>
      </c>
    </row>
    <row r="55" spans="1:12" ht="18">
      <c r="A55" s="27" t="s">
        <v>83</v>
      </c>
      <c r="B55" s="6"/>
      <c r="C55" s="6"/>
      <c r="D55" s="6"/>
      <c r="E55" s="9"/>
      <c r="F55" s="9"/>
      <c r="G55" s="9"/>
      <c r="H55" s="9"/>
      <c r="I55" s="9"/>
      <c r="J55" s="9"/>
      <c r="K55" s="9"/>
      <c r="L55" s="9"/>
    </row>
    <row r="56" spans="1:12" ht="18">
      <c r="A56" s="11" t="s">
        <v>84</v>
      </c>
      <c r="B56" s="6" t="s">
        <v>48</v>
      </c>
      <c r="C56" s="6">
        <v>50</v>
      </c>
      <c r="D56" s="6">
        <v>7940</v>
      </c>
      <c r="E56" s="6">
        <v>7</v>
      </c>
      <c r="F56" s="9">
        <v>21</v>
      </c>
      <c r="G56" s="9">
        <f t="shared" si="0"/>
        <v>525</v>
      </c>
      <c r="H56" s="9">
        <v>9.78</v>
      </c>
      <c r="I56" s="9">
        <f t="shared" si="1"/>
        <v>752.2776</v>
      </c>
      <c r="J56" s="9">
        <v>13.75</v>
      </c>
      <c r="K56" s="9">
        <f t="shared" si="2"/>
        <v>550</v>
      </c>
      <c r="L56" s="9">
        <f>SUM(G56+I56+K56)</f>
        <v>1827.2776</v>
      </c>
    </row>
    <row r="66" spans="1:12" s="2" customFormat="1" ht="18">
      <c r="A66" s="1"/>
      <c r="B66" s="5"/>
      <c r="C66" s="5"/>
      <c r="D66" s="3"/>
      <c r="E66" s="5"/>
      <c r="F66" s="5"/>
      <c r="G66" s="5"/>
      <c r="H66" s="5"/>
      <c r="I66" s="5"/>
      <c r="J66" s="5"/>
      <c r="K66" s="5"/>
      <c r="L66" s="3"/>
    </row>
  </sheetData>
  <printOptions/>
  <pageMargins left="0.49" right="0.5" top="1" bottom="0.5" header="0.5" footer="0.5"/>
  <pageSetup horizontalDpi="600" verticalDpi="600" orientation="landscape" scale="84" r:id="rId1"/>
  <headerFooter alignWithMargins="0">
    <oddHeader>&amp;C&amp;"Britannic Bold,Bold"&amp;16 9th Annual Rec Your Body Triathlon</oddHeader>
  </headerFooter>
  <rowBreaks count="2" manualBreakCount="2">
    <brk id="34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67">
      <selection activeCell="D6" sqref="D6"/>
    </sheetView>
  </sheetViews>
  <sheetFormatPr defaultColWidth="9.140625" defaultRowHeight="12.75"/>
  <cols>
    <col min="1" max="1" width="29.7109375" style="25" customWidth="1"/>
    <col min="2" max="4" width="19.7109375" style="28" customWidth="1"/>
    <col min="5" max="16384" width="29.7109375" style="25" customWidth="1"/>
  </cols>
  <sheetData>
    <row r="1" spans="1:4" s="29" customFormat="1" ht="23.25">
      <c r="A1" s="29" t="s">
        <v>0</v>
      </c>
      <c r="B1" s="29" t="s">
        <v>1</v>
      </c>
      <c r="C1" s="29" t="s">
        <v>2</v>
      </c>
      <c r="D1" s="29" t="s">
        <v>22</v>
      </c>
    </row>
    <row r="2" spans="1:4" ht="20.25">
      <c r="A2" s="32" t="s">
        <v>57</v>
      </c>
      <c r="B2" s="31"/>
      <c r="C2" s="31"/>
      <c r="D2" s="31"/>
    </row>
    <row r="3" spans="1:4" ht="20.25">
      <c r="A3" s="30" t="s">
        <v>32</v>
      </c>
      <c r="B3" s="31" t="s">
        <v>7</v>
      </c>
      <c r="C3" s="31">
        <v>11</v>
      </c>
      <c r="D3" s="31">
        <v>8495</v>
      </c>
    </row>
    <row r="4" spans="1:4" ht="20.25">
      <c r="A4" s="30"/>
      <c r="B4" s="31"/>
      <c r="C4" s="31"/>
      <c r="D4" s="31"/>
    </row>
    <row r="5" spans="1:4" ht="20.25">
      <c r="A5" s="32" t="s">
        <v>13</v>
      </c>
      <c r="B5" s="31"/>
      <c r="C5" s="31"/>
      <c r="D5" s="31"/>
    </row>
    <row r="6" spans="1:4" ht="20.25">
      <c r="A6" s="30" t="s">
        <v>85</v>
      </c>
      <c r="B6" s="31" t="s">
        <v>7</v>
      </c>
      <c r="C6" s="31">
        <v>21</v>
      </c>
      <c r="D6" s="31">
        <v>7978</v>
      </c>
    </row>
    <row r="7" spans="1:4" ht="20.25">
      <c r="A7" s="36" t="s">
        <v>70</v>
      </c>
      <c r="B7" s="31" t="s">
        <v>7</v>
      </c>
      <c r="C7" s="31">
        <v>19</v>
      </c>
      <c r="D7" s="31">
        <v>7976</v>
      </c>
    </row>
    <row r="8" spans="1:4" ht="20.25">
      <c r="A8" s="30" t="s">
        <v>54</v>
      </c>
      <c r="B8" s="31" t="s">
        <v>7</v>
      </c>
      <c r="C8" s="31">
        <v>19</v>
      </c>
      <c r="D8" s="31">
        <v>7945</v>
      </c>
    </row>
    <row r="9" spans="1:4" ht="20.25">
      <c r="A9" s="30"/>
      <c r="B9" s="31"/>
      <c r="C9" s="31"/>
      <c r="D9" s="31"/>
    </row>
    <row r="10" spans="1:4" ht="20.25">
      <c r="A10" s="30"/>
      <c r="B10" s="31"/>
      <c r="C10" s="31"/>
      <c r="D10" s="31"/>
    </row>
    <row r="11" spans="1:4" ht="20.25">
      <c r="A11" s="32" t="s">
        <v>14</v>
      </c>
      <c r="B11" s="31"/>
      <c r="C11" s="31"/>
      <c r="D11" s="31"/>
    </row>
    <row r="12" spans="1:4" ht="20.25">
      <c r="A12" s="30" t="s">
        <v>46</v>
      </c>
      <c r="B12" s="31" t="s">
        <v>7</v>
      </c>
      <c r="C12" s="31">
        <v>22</v>
      </c>
      <c r="D12" s="31">
        <v>7975</v>
      </c>
    </row>
    <row r="13" spans="1:4" ht="20.25">
      <c r="A13" s="30"/>
      <c r="B13" s="31"/>
      <c r="C13" s="31"/>
      <c r="D13" s="31"/>
    </row>
    <row r="14" spans="1:4" ht="20.25">
      <c r="A14" s="32" t="s">
        <v>49</v>
      </c>
      <c r="B14" s="31"/>
      <c r="C14" s="31"/>
      <c r="D14" s="31"/>
    </row>
    <row r="15" spans="1:4" ht="20.25">
      <c r="A15" s="36" t="s">
        <v>69</v>
      </c>
      <c r="B15" s="31" t="s">
        <v>7</v>
      </c>
      <c r="C15" s="31">
        <v>25</v>
      </c>
      <c r="D15" s="31">
        <v>7943</v>
      </c>
    </row>
    <row r="16" spans="1:4" ht="20.25">
      <c r="A16" s="32"/>
      <c r="B16" s="31"/>
      <c r="C16" s="31"/>
      <c r="D16" s="31"/>
    </row>
    <row r="17" spans="1:4" ht="20.25">
      <c r="A17" s="36"/>
      <c r="B17" s="31"/>
      <c r="C17" s="31"/>
      <c r="D17" s="31"/>
    </row>
    <row r="18" spans="1:4" ht="20.25">
      <c r="A18" s="32" t="s">
        <v>37</v>
      </c>
      <c r="B18" s="31"/>
      <c r="C18" s="31"/>
      <c r="D18" s="31"/>
    </row>
    <row r="19" spans="1:4" ht="20.25">
      <c r="A19" s="30" t="s">
        <v>73</v>
      </c>
      <c r="B19" s="31" t="s">
        <v>7</v>
      </c>
      <c r="C19" s="31">
        <v>32</v>
      </c>
      <c r="D19" s="31">
        <v>7974</v>
      </c>
    </row>
    <row r="20" spans="1:4" ht="20.25">
      <c r="A20" s="36" t="s">
        <v>72</v>
      </c>
      <c r="B20" s="31" t="s">
        <v>7</v>
      </c>
      <c r="C20" s="31">
        <v>34</v>
      </c>
      <c r="D20" s="31">
        <v>1293</v>
      </c>
    </row>
    <row r="21" spans="1:4" ht="20.25">
      <c r="A21" s="30"/>
      <c r="B21" s="31"/>
      <c r="C21" s="31"/>
      <c r="D21" s="31"/>
    </row>
    <row r="22" spans="1:4" ht="20.25">
      <c r="A22" s="32" t="s">
        <v>38</v>
      </c>
      <c r="B22" s="31"/>
      <c r="C22" s="31"/>
      <c r="D22" s="31"/>
    </row>
    <row r="23" spans="1:4" ht="20.25">
      <c r="A23" s="30" t="s">
        <v>41</v>
      </c>
      <c r="B23" s="31" t="s">
        <v>7</v>
      </c>
      <c r="C23" s="31">
        <v>39</v>
      </c>
      <c r="D23" s="31">
        <v>1292</v>
      </c>
    </row>
    <row r="24" spans="1:4" ht="20.25">
      <c r="A24" s="36" t="s">
        <v>68</v>
      </c>
      <c r="B24" s="31" t="s">
        <v>7</v>
      </c>
      <c r="C24" s="31">
        <v>38</v>
      </c>
      <c r="D24" s="31">
        <v>7973</v>
      </c>
    </row>
    <row r="25" spans="1:4" ht="20.25">
      <c r="A25" s="36" t="s">
        <v>74</v>
      </c>
      <c r="B25" s="31" t="s">
        <v>7</v>
      </c>
      <c r="C25" s="31">
        <v>36</v>
      </c>
      <c r="D25" s="31">
        <v>1294</v>
      </c>
    </row>
    <row r="26" spans="1:4" ht="20.25">
      <c r="A26" s="30" t="s">
        <v>43</v>
      </c>
      <c r="B26" s="31" t="s">
        <v>7</v>
      </c>
      <c r="C26" s="31">
        <v>35</v>
      </c>
      <c r="D26" s="31">
        <v>1296</v>
      </c>
    </row>
    <row r="27" spans="1:4" ht="20.25">
      <c r="A27" s="30"/>
      <c r="B27" s="31"/>
      <c r="C27" s="31"/>
      <c r="D27" s="31"/>
    </row>
    <row r="28" spans="1:4" ht="20.25">
      <c r="A28" s="30"/>
      <c r="B28" s="31"/>
      <c r="C28" s="31"/>
      <c r="D28" s="31"/>
    </row>
    <row r="29" spans="1:4" ht="20.25">
      <c r="A29" s="32" t="s">
        <v>15</v>
      </c>
      <c r="B29" s="31"/>
      <c r="C29" s="31"/>
      <c r="D29" s="31"/>
    </row>
    <row r="30" spans="1:4" ht="20.25">
      <c r="A30" s="30" t="s">
        <v>36</v>
      </c>
      <c r="B30" s="31" t="s">
        <v>7</v>
      </c>
      <c r="C30" s="31">
        <v>44</v>
      </c>
      <c r="D30" s="31">
        <v>7977</v>
      </c>
    </row>
    <row r="31" spans="1:4" ht="20.25">
      <c r="A31" s="41" t="s">
        <v>67</v>
      </c>
      <c r="B31" s="42" t="s">
        <v>7</v>
      </c>
      <c r="C31" s="42">
        <v>41</v>
      </c>
      <c r="D31" s="31">
        <v>8498</v>
      </c>
    </row>
    <row r="32" spans="1:4" ht="20.25">
      <c r="A32" s="36" t="s">
        <v>75</v>
      </c>
      <c r="B32" s="31" t="s">
        <v>7</v>
      </c>
      <c r="C32" s="31">
        <v>40</v>
      </c>
      <c r="D32" s="31">
        <v>1297</v>
      </c>
    </row>
    <row r="33" spans="1:4" ht="20.25">
      <c r="A33" s="36"/>
      <c r="B33" s="31"/>
      <c r="C33" s="31"/>
      <c r="D33" s="31"/>
    </row>
    <row r="34" spans="1:4" ht="20.25">
      <c r="A34" s="41"/>
      <c r="B34" s="42"/>
      <c r="C34" s="42"/>
      <c r="D34" s="31"/>
    </row>
    <row r="35" spans="1:4" ht="20.25">
      <c r="A35" s="32" t="s">
        <v>16</v>
      </c>
      <c r="B35" s="31"/>
      <c r="C35" s="31"/>
      <c r="D35" s="31"/>
    </row>
    <row r="36" spans="1:4" ht="20.25">
      <c r="A36" s="36" t="s">
        <v>71</v>
      </c>
      <c r="B36" s="31" t="s">
        <v>7</v>
      </c>
      <c r="C36" s="31">
        <v>47</v>
      </c>
      <c r="D36" s="31">
        <v>7944</v>
      </c>
    </row>
    <row r="37" spans="1:4" ht="20.25">
      <c r="A37" s="30" t="s">
        <v>62</v>
      </c>
      <c r="B37" s="31" t="s">
        <v>7</v>
      </c>
      <c r="C37" s="31">
        <v>47</v>
      </c>
      <c r="D37" s="31">
        <v>8499</v>
      </c>
    </row>
    <row r="38" spans="1:4" ht="20.25">
      <c r="A38" s="30" t="s">
        <v>62</v>
      </c>
      <c r="B38" s="31" t="s">
        <v>7</v>
      </c>
      <c r="C38" s="31">
        <v>48</v>
      </c>
      <c r="D38" s="31">
        <v>7128</v>
      </c>
    </row>
    <row r="39" spans="1:4" ht="20.25">
      <c r="A39" s="30" t="s">
        <v>53</v>
      </c>
      <c r="B39" s="31" t="s">
        <v>7</v>
      </c>
      <c r="C39" s="31">
        <v>48</v>
      </c>
      <c r="D39" s="31">
        <v>7946</v>
      </c>
    </row>
    <row r="40" spans="1:4" ht="20.25">
      <c r="A40" s="30" t="s">
        <v>47</v>
      </c>
      <c r="B40" s="31" t="s">
        <v>7</v>
      </c>
      <c r="C40" s="31">
        <v>47</v>
      </c>
      <c r="D40" s="31">
        <v>1295</v>
      </c>
    </row>
    <row r="41" spans="1:4" ht="20.25">
      <c r="A41" s="30"/>
      <c r="B41" s="31"/>
      <c r="C41" s="31"/>
      <c r="D41" s="31"/>
    </row>
    <row r="42" spans="1:4" ht="20.25">
      <c r="A42" s="32" t="s">
        <v>17</v>
      </c>
      <c r="B42" s="31"/>
      <c r="C42" s="31"/>
      <c r="D42" s="31"/>
    </row>
    <row r="43" spans="1:4" ht="20.25">
      <c r="A43" s="30" t="s">
        <v>42</v>
      </c>
      <c r="B43" s="31" t="s">
        <v>7</v>
      </c>
      <c r="C43" s="31">
        <v>53</v>
      </c>
      <c r="D43" s="31">
        <v>7942</v>
      </c>
    </row>
    <row r="44" spans="1:4" ht="20.25">
      <c r="A44" s="36" t="s">
        <v>65</v>
      </c>
      <c r="B44" s="31" t="s">
        <v>7</v>
      </c>
      <c r="C44" s="31">
        <v>53</v>
      </c>
      <c r="D44" s="31">
        <v>8491</v>
      </c>
    </row>
    <row r="45" spans="1:4" ht="20.25">
      <c r="A45" s="36" t="s">
        <v>31</v>
      </c>
      <c r="B45" s="31" t="s">
        <v>7</v>
      </c>
      <c r="C45" s="31">
        <v>52</v>
      </c>
      <c r="D45" s="31">
        <v>7972</v>
      </c>
    </row>
    <row r="46" spans="1:4" ht="20.25">
      <c r="A46" s="30"/>
      <c r="B46" s="31"/>
      <c r="C46" s="31"/>
      <c r="D46" s="31"/>
    </row>
    <row r="47" spans="1:4" ht="20.25">
      <c r="A47" s="32" t="s">
        <v>50</v>
      </c>
      <c r="B47" s="31"/>
      <c r="C47" s="31"/>
      <c r="D47" s="31"/>
    </row>
    <row r="48" spans="1:4" ht="20.25">
      <c r="A48" s="30" t="s">
        <v>33</v>
      </c>
      <c r="B48" s="31" t="s">
        <v>7</v>
      </c>
      <c r="C48" s="31">
        <v>61</v>
      </c>
      <c r="D48" s="31">
        <v>7971</v>
      </c>
    </row>
    <row r="49" spans="1:4" ht="20.25">
      <c r="A49" s="30"/>
      <c r="B49" s="31"/>
      <c r="C49" s="31"/>
      <c r="D49" s="31"/>
    </row>
    <row r="50" spans="1:4" ht="20.25">
      <c r="A50" s="32" t="s">
        <v>81</v>
      </c>
      <c r="B50" s="31"/>
      <c r="C50" s="31"/>
      <c r="D50" s="31"/>
    </row>
    <row r="51" spans="1:4" ht="20.25">
      <c r="A51" s="30" t="s">
        <v>45</v>
      </c>
      <c r="B51" s="31" t="s">
        <v>7</v>
      </c>
      <c r="C51" s="31">
        <v>74</v>
      </c>
      <c r="D51" s="31">
        <v>7947</v>
      </c>
    </row>
    <row r="52" spans="1:4" ht="20.25">
      <c r="A52" s="30"/>
      <c r="B52" s="31"/>
      <c r="C52" s="31"/>
      <c r="D52" s="31"/>
    </row>
    <row r="53" spans="1:4" ht="20.25">
      <c r="A53" s="32" t="s">
        <v>82</v>
      </c>
      <c r="B53" s="31"/>
      <c r="C53" s="31"/>
      <c r="D53" s="31"/>
    </row>
    <row r="54" spans="1:4" ht="20.25">
      <c r="A54" s="36" t="s">
        <v>63</v>
      </c>
      <c r="B54" s="31" t="s">
        <v>7</v>
      </c>
      <c r="C54" s="31">
        <v>80</v>
      </c>
      <c r="D54" s="31">
        <v>8496</v>
      </c>
    </row>
    <row r="55" spans="1:4" ht="20.25">
      <c r="A55" s="30"/>
      <c r="B55" s="31"/>
      <c r="C55" s="31"/>
      <c r="D55" s="31"/>
    </row>
    <row r="56" spans="1:4" ht="20.25">
      <c r="A56" s="32" t="s">
        <v>51</v>
      </c>
      <c r="B56" s="31"/>
      <c r="C56" s="31"/>
      <c r="D56" s="31"/>
    </row>
    <row r="57" spans="1:4" ht="20.25">
      <c r="A57" s="30" t="s">
        <v>66</v>
      </c>
      <c r="B57" s="31" t="s">
        <v>48</v>
      </c>
      <c r="C57" s="31">
        <v>20</v>
      </c>
      <c r="D57" s="31">
        <v>8492</v>
      </c>
    </row>
    <row r="58" spans="1:4" ht="20.25">
      <c r="A58" s="30" t="s">
        <v>58</v>
      </c>
      <c r="B58" s="31" t="s">
        <v>48</v>
      </c>
      <c r="C58" s="31">
        <v>23</v>
      </c>
      <c r="D58" s="31">
        <v>8493</v>
      </c>
    </row>
    <row r="59" spans="1:4" ht="20.25">
      <c r="A59" s="30" t="s">
        <v>79</v>
      </c>
      <c r="B59" s="31" t="s">
        <v>48</v>
      </c>
      <c r="C59" s="31">
        <v>20</v>
      </c>
      <c r="D59" s="31">
        <v>8450</v>
      </c>
    </row>
    <row r="60" spans="1:4" ht="20.25">
      <c r="A60" s="36" t="s">
        <v>60</v>
      </c>
      <c r="B60" s="31" t="s">
        <v>48</v>
      </c>
      <c r="C60" s="31">
        <v>20</v>
      </c>
      <c r="D60" s="31">
        <v>8496</v>
      </c>
    </row>
    <row r="61" spans="1:4" ht="20.25">
      <c r="A61" s="36" t="s">
        <v>76</v>
      </c>
      <c r="B61" s="31" t="s">
        <v>48</v>
      </c>
      <c r="C61" s="31">
        <v>24</v>
      </c>
      <c r="D61" s="31">
        <v>1298</v>
      </c>
    </row>
    <row r="62" spans="1:4" ht="20.25">
      <c r="A62" s="36"/>
      <c r="B62" s="31"/>
      <c r="C62" s="31"/>
      <c r="D62" s="31"/>
    </row>
    <row r="63" spans="1:4" ht="20.25">
      <c r="A63" s="36"/>
      <c r="B63" s="31"/>
      <c r="C63" s="31"/>
      <c r="D63" s="31"/>
    </row>
    <row r="64" spans="1:4" ht="20.25">
      <c r="A64" s="36"/>
      <c r="B64" s="31"/>
      <c r="C64" s="31"/>
      <c r="D64" s="31"/>
    </row>
    <row r="65" spans="1:4" ht="20.25">
      <c r="A65" s="30"/>
      <c r="B65" s="31"/>
      <c r="C65" s="31"/>
      <c r="D65" s="31"/>
    </row>
    <row r="66" spans="1:4" ht="20.25">
      <c r="A66" s="32" t="s">
        <v>56</v>
      </c>
      <c r="B66" s="31"/>
      <c r="C66" s="31"/>
      <c r="D66" s="31"/>
    </row>
    <row r="67" spans="1:4" ht="20.25">
      <c r="A67" s="36" t="s">
        <v>77</v>
      </c>
      <c r="B67" s="31" t="s">
        <v>48</v>
      </c>
      <c r="C67" s="31">
        <v>33</v>
      </c>
      <c r="D67" s="31">
        <v>1299</v>
      </c>
    </row>
    <row r="68" spans="1:4" ht="20.25">
      <c r="A68" s="36" t="s">
        <v>59</v>
      </c>
      <c r="B68" s="31" t="s">
        <v>48</v>
      </c>
      <c r="C68" s="31">
        <v>33</v>
      </c>
      <c r="D68" s="31">
        <v>6244</v>
      </c>
    </row>
    <row r="69" spans="1:4" ht="20.25">
      <c r="A69" s="36" t="s">
        <v>78</v>
      </c>
      <c r="B69" s="31" t="s">
        <v>48</v>
      </c>
      <c r="C69" s="31">
        <v>34</v>
      </c>
      <c r="D69" s="31">
        <v>8430</v>
      </c>
    </row>
    <row r="70" spans="1:4" ht="20.25">
      <c r="A70" s="30"/>
      <c r="B70" s="30"/>
      <c r="C70" s="30"/>
      <c r="D70" s="30"/>
    </row>
    <row r="71" spans="1:4" ht="20.25">
      <c r="A71" s="32" t="s">
        <v>52</v>
      </c>
      <c r="B71" s="31"/>
      <c r="C71" s="31"/>
      <c r="D71" s="31"/>
    </row>
    <row r="72" spans="1:4" ht="20.25">
      <c r="A72" s="36" t="s">
        <v>61</v>
      </c>
      <c r="B72" s="31" t="s">
        <v>48</v>
      </c>
      <c r="C72" s="31">
        <v>44</v>
      </c>
      <c r="D72" s="31">
        <v>8494</v>
      </c>
    </row>
    <row r="73" spans="1:4" ht="20.25">
      <c r="A73" s="36" t="s">
        <v>80</v>
      </c>
      <c r="B73" s="31" t="s">
        <v>48</v>
      </c>
      <c r="C73" s="31">
        <v>44</v>
      </c>
      <c r="D73" s="31">
        <v>7941</v>
      </c>
    </row>
    <row r="74" spans="1:4" ht="20.25">
      <c r="A74" s="32" t="s">
        <v>18</v>
      </c>
      <c r="B74" s="31"/>
      <c r="C74" s="31"/>
      <c r="D74" s="31"/>
    </row>
    <row r="75" spans="1:4" ht="20.25">
      <c r="A75" s="30"/>
      <c r="B75" s="31"/>
      <c r="C75" s="31"/>
      <c r="D75" s="31"/>
    </row>
    <row r="76" spans="1:4" ht="20.25">
      <c r="A76" s="32" t="s">
        <v>19</v>
      </c>
      <c r="B76" s="31"/>
      <c r="C76" s="31"/>
      <c r="D76" s="31"/>
    </row>
    <row r="77" spans="1:4" ht="20.25">
      <c r="A77" s="30"/>
      <c r="B77" s="31"/>
      <c r="C77" s="31"/>
      <c r="D77" s="31"/>
    </row>
    <row r="78" spans="1:4" ht="20.25">
      <c r="A78" s="32" t="s">
        <v>83</v>
      </c>
      <c r="B78" s="31"/>
      <c r="C78" s="31"/>
      <c r="D78" s="31"/>
    </row>
    <row r="79" spans="1:6" s="13" customFormat="1" ht="20.25">
      <c r="A79" s="30" t="s">
        <v>84</v>
      </c>
      <c r="B79" s="31" t="s">
        <v>48</v>
      </c>
      <c r="C79" s="31">
        <v>50</v>
      </c>
      <c r="D79" s="31">
        <v>7940</v>
      </c>
      <c r="E79" s="40"/>
      <c r="F79" s="40"/>
    </row>
    <row r="80" spans="1:4" ht="20.25">
      <c r="A80" s="30"/>
      <c r="B80" s="31"/>
      <c r="C80" s="31"/>
      <c r="D80" s="3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&amp;C&amp;"Arial,Bold"&amp;20Age Groups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2">
      <selection activeCell="D10" sqref="D10"/>
    </sheetView>
  </sheetViews>
  <sheetFormatPr defaultColWidth="9.140625" defaultRowHeight="12.75"/>
  <cols>
    <col min="1" max="1" width="26.00390625" style="13" bestFit="1" customWidth="1"/>
    <col min="2" max="4" width="9.140625" style="12" customWidth="1"/>
    <col min="5" max="5" width="10.00390625" style="13" bestFit="1" customWidth="1"/>
    <col min="6" max="6" width="23.28125" style="12" bestFit="1" customWidth="1"/>
    <col min="7" max="16384" width="9.140625" style="13" customWidth="1"/>
  </cols>
  <sheetData>
    <row r="1" spans="1:6" s="12" customFormat="1" ht="18">
      <c r="A1" s="6" t="s">
        <v>0</v>
      </c>
      <c r="B1" s="6"/>
      <c r="C1" s="6"/>
      <c r="D1" s="6"/>
      <c r="E1" s="6"/>
      <c r="F1" s="6"/>
    </row>
    <row r="2" spans="1:6" s="14" customFormat="1" ht="23.25">
      <c r="A2" s="15" t="s">
        <v>8</v>
      </c>
      <c r="B2" s="6" t="s">
        <v>1</v>
      </c>
      <c r="C2" s="6" t="s">
        <v>2</v>
      </c>
      <c r="D2" s="6" t="s">
        <v>29</v>
      </c>
      <c r="E2" s="6" t="s">
        <v>26</v>
      </c>
      <c r="F2" s="6" t="s">
        <v>27</v>
      </c>
    </row>
    <row r="3" spans="1:6" ht="20.25">
      <c r="A3" s="36" t="s">
        <v>65</v>
      </c>
      <c r="B3" s="31" t="s">
        <v>7</v>
      </c>
      <c r="C3" s="31">
        <v>53</v>
      </c>
      <c r="D3" s="31" t="s">
        <v>44</v>
      </c>
      <c r="E3" s="31">
        <v>8491</v>
      </c>
      <c r="F3" s="31">
        <v>10</v>
      </c>
    </row>
    <row r="4" spans="1:7" ht="20.25">
      <c r="A4" s="37" t="s">
        <v>66</v>
      </c>
      <c r="B4" s="38" t="s">
        <v>48</v>
      </c>
      <c r="C4" s="38">
        <v>20</v>
      </c>
      <c r="D4" s="38" t="s">
        <v>55</v>
      </c>
      <c r="E4" s="38">
        <v>8492</v>
      </c>
      <c r="F4" s="38">
        <v>11</v>
      </c>
      <c r="G4" s="35"/>
    </row>
    <row r="5" spans="1:6" ht="20.25">
      <c r="A5" s="30" t="s">
        <v>58</v>
      </c>
      <c r="B5" s="31" t="s">
        <v>48</v>
      </c>
      <c r="C5" s="31">
        <v>23</v>
      </c>
      <c r="D5" s="31" t="s">
        <v>30</v>
      </c>
      <c r="E5" s="31">
        <v>8493</v>
      </c>
      <c r="F5" s="31">
        <v>2</v>
      </c>
    </row>
    <row r="6" spans="1:6" ht="20.25">
      <c r="A6" s="36" t="s">
        <v>61</v>
      </c>
      <c r="B6" s="31" t="s">
        <v>48</v>
      </c>
      <c r="C6" s="31">
        <v>44</v>
      </c>
      <c r="D6" s="31" t="s">
        <v>30</v>
      </c>
      <c r="E6" s="31">
        <v>8494</v>
      </c>
      <c r="F6" s="31">
        <v>7</v>
      </c>
    </row>
    <row r="7" spans="1:6" s="24" customFormat="1" ht="20.25">
      <c r="A7" s="30" t="s">
        <v>32</v>
      </c>
      <c r="B7" s="31" t="s">
        <v>7</v>
      </c>
      <c r="C7" s="31">
        <v>11</v>
      </c>
      <c r="D7" s="31" t="s">
        <v>55</v>
      </c>
      <c r="E7" s="31">
        <v>8495</v>
      </c>
      <c r="F7" s="31">
        <v>3</v>
      </c>
    </row>
    <row r="8" spans="1:7" ht="20.25">
      <c r="A8" s="39" t="s">
        <v>63</v>
      </c>
      <c r="B8" s="38" t="s">
        <v>7</v>
      </c>
      <c r="C8" s="38">
        <v>80</v>
      </c>
      <c r="D8" s="38" t="s">
        <v>64</v>
      </c>
      <c r="E8" s="38">
        <v>8496</v>
      </c>
      <c r="F8" s="38">
        <v>9</v>
      </c>
      <c r="G8" s="35"/>
    </row>
    <row r="9" spans="1:7" ht="20.25">
      <c r="A9" s="37" t="s">
        <v>62</v>
      </c>
      <c r="B9" s="38" t="s">
        <v>7</v>
      </c>
      <c r="C9" s="38">
        <v>47</v>
      </c>
      <c r="D9" s="38" t="s">
        <v>30</v>
      </c>
      <c r="E9" s="38">
        <v>8499</v>
      </c>
      <c r="F9" s="38">
        <v>8</v>
      </c>
      <c r="G9" s="35"/>
    </row>
    <row r="10" spans="1:6" s="23" customFormat="1" ht="20.25">
      <c r="A10" s="36" t="s">
        <v>59</v>
      </c>
      <c r="B10" s="31" t="s">
        <v>48</v>
      </c>
      <c r="C10" s="31">
        <v>33</v>
      </c>
      <c r="D10" s="31" t="s">
        <v>30</v>
      </c>
      <c r="E10" s="31">
        <v>6244</v>
      </c>
      <c r="F10" s="31">
        <v>5</v>
      </c>
    </row>
    <row r="11" spans="1:6" ht="20.25">
      <c r="A11" s="41" t="s">
        <v>67</v>
      </c>
      <c r="B11" s="42" t="s">
        <v>7</v>
      </c>
      <c r="C11" s="42">
        <v>41</v>
      </c>
      <c r="D11" s="42" t="s">
        <v>7</v>
      </c>
      <c r="E11" s="42">
        <v>8498</v>
      </c>
      <c r="F11" s="42">
        <v>12</v>
      </c>
    </row>
    <row r="12" spans="1:6" s="24" customFormat="1" ht="20.25">
      <c r="A12" s="36"/>
      <c r="B12" s="43"/>
      <c r="C12" s="43"/>
      <c r="D12" s="43"/>
      <c r="E12" s="44"/>
      <c r="F12" s="43"/>
    </row>
    <row r="13" spans="1:6" ht="20.25">
      <c r="A13" s="36"/>
      <c r="B13" s="31"/>
      <c r="C13" s="31"/>
      <c r="D13" s="31"/>
      <c r="E13" s="31"/>
      <c r="F13" s="31"/>
    </row>
    <row r="14" spans="1:6" ht="20.25">
      <c r="A14" s="36"/>
      <c r="B14" s="31"/>
      <c r="C14" s="31"/>
      <c r="D14" s="31"/>
      <c r="E14" s="31"/>
      <c r="F14" s="31"/>
    </row>
    <row r="15" spans="1:6" ht="20.25">
      <c r="A15" s="30"/>
      <c r="B15" s="31"/>
      <c r="C15" s="31"/>
      <c r="D15" s="31"/>
      <c r="E15" s="31"/>
      <c r="F15" s="31"/>
    </row>
    <row r="18" spans="1:6" ht="18">
      <c r="A18" s="6" t="s">
        <v>0</v>
      </c>
      <c r="B18" s="6"/>
      <c r="C18" s="6"/>
      <c r="D18" s="6"/>
      <c r="E18" s="11"/>
      <c r="F18" s="6"/>
    </row>
    <row r="19" spans="1:6" s="12" customFormat="1" ht="23.25">
      <c r="A19" s="15" t="s">
        <v>9</v>
      </c>
      <c r="B19" s="6" t="s">
        <v>1</v>
      </c>
      <c r="C19" s="6" t="s">
        <v>2</v>
      </c>
      <c r="D19" s="6" t="s">
        <v>29</v>
      </c>
      <c r="E19" s="6" t="s">
        <v>26</v>
      </c>
      <c r="F19" s="6" t="s">
        <v>27</v>
      </c>
    </row>
    <row r="20" spans="1:6" s="23" customFormat="1" ht="20.25">
      <c r="A20" s="37" t="s">
        <v>85</v>
      </c>
      <c r="B20" s="38" t="s">
        <v>7</v>
      </c>
      <c r="C20" s="38">
        <v>18</v>
      </c>
      <c r="D20" s="38" t="s">
        <v>7</v>
      </c>
      <c r="E20" s="38">
        <v>7978</v>
      </c>
      <c r="F20" s="38">
        <v>10</v>
      </c>
    </row>
    <row r="21" spans="1:6" ht="20.25">
      <c r="A21" s="30" t="s">
        <v>42</v>
      </c>
      <c r="B21" s="31" t="s">
        <v>7</v>
      </c>
      <c r="C21" s="31">
        <v>53</v>
      </c>
      <c r="D21" s="31"/>
      <c r="E21" s="31">
        <v>7942</v>
      </c>
      <c r="F21" s="31">
        <v>6</v>
      </c>
    </row>
    <row r="22" spans="1:6" ht="20.25">
      <c r="A22" s="36" t="s">
        <v>69</v>
      </c>
      <c r="B22" s="31" t="s">
        <v>7</v>
      </c>
      <c r="C22" s="31">
        <v>25</v>
      </c>
      <c r="D22" s="31"/>
      <c r="E22" s="31">
        <v>7943</v>
      </c>
      <c r="F22" s="31">
        <v>5</v>
      </c>
    </row>
    <row r="23" spans="1:7" ht="20.25">
      <c r="A23" s="36" t="s">
        <v>71</v>
      </c>
      <c r="B23" s="31" t="s">
        <v>7</v>
      </c>
      <c r="C23" s="31">
        <v>47</v>
      </c>
      <c r="D23" s="31" t="s">
        <v>64</v>
      </c>
      <c r="E23" s="31">
        <v>7944</v>
      </c>
      <c r="F23" s="31">
        <v>1</v>
      </c>
      <c r="G23" s="35"/>
    </row>
    <row r="24" spans="1:6" ht="20.25">
      <c r="A24" s="39" t="s">
        <v>54</v>
      </c>
      <c r="B24" s="38" t="s">
        <v>7</v>
      </c>
      <c r="C24" s="38">
        <v>19</v>
      </c>
      <c r="D24" s="38"/>
      <c r="E24" s="31">
        <v>7945</v>
      </c>
      <c r="F24" s="38">
        <v>3</v>
      </c>
    </row>
    <row r="25" spans="1:6" ht="20.25">
      <c r="A25" s="36" t="s">
        <v>53</v>
      </c>
      <c r="B25" s="31" t="s">
        <v>7</v>
      </c>
      <c r="C25" s="31">
        <v>48</v>
      </c>
      <c r="D25" s="31"/>
      <c r="E25" s="38">
        <v>7946</v>
      </c>
      <c r="F25" s="31">
        <v>2</v>
      </c>
    </row>
    <row r="26" spans="1:6" ht="20.25">
      <c r="A26" s="36" t="s">
        <v>45</v>
      </c>
      <c r="B26" s="31" t="s">
        <v>7</v>
      </c>
      <c r="C26" s="31">
        <v>74</v>
      </c>
      <c r="D26" s="31"/>
      <c r="E26" s="31">
        <v>7947</v>
      </c>
      <c r="F26" s="31">
        <v>11</v>
      </c>
    </row>
    <row r="27" spans="1:6" ht="20.25">
      <c r="A27" s="30" t="s">
        <v>33</v>
      </c>
      <c r="B27" s="31" t="s">
        <v>7</v>
      </c>
      <c r="C27" s="31">
        <v>61</v>
      </c>
      <c r="D27" s="31" t="s">
        <v>35</v>
      </c>
      <c r="E27" s="31">
        <v>7971</v>
      </c>
      <c r="F27" s="31">
        <v>9</v>
      </c>
    </row>
    <row r="28" spans="1:6" ht="20.25">
      <c r="A28" s="36" t="s">
        <v>31</v>
      </c>
      <c r="B28" s="31" t="s">
        <v>7</v>
      </c>
      <c r="C28" s="31">
        <v>52</v>
      </c>
      <c r="D28" s="31"/>
      <c r="E28" s="31">
        <v>7972</v>
      </c>
      <c r="F28" s="31">
        <v>8</v>
      </c>
    </row>
    <row r="29" spans="1:6" ht="20.25">
      <c r="A29" s="36" t="s">
        <v>68</v>
      </c>
      <c r="B29" s="31" t="s">
        <v>7</v>
      </c>
      <c r="C29" s="31">
        <v>38</v>
      </c>
      <c r="D29" s="31" t="s">
        <v>35</v>
      </c>
      <c r="E29" s="31">
        <v>7973</v>
      </c>
      <c r="F29" s="31">
        <v>4</v>
      </c>
    </row>
    <row r="30" spans="1:6" ht="20.25">
      <c r="A30" s="45"/>
      <c r="B30" s="31"/>
      <c r="C30" s="31"/>
      <c r="D30" s="31"/>
      <c r="E30" s="31"/>
      <c r="F30" s="31"/>
    </row>
    <row r="31" spans="1:6" s="24" customFormat="1" ht="20.25">
      <c r="A31" s="46"/>
      <c r="B31" s="47"/>
      <c r="C31" s="47"/>
      <c r="D31" s="47"/>
      <c r="E31" s="47"/>
      <c r="F31" s="47"/>
    </row>
    <row r="32" spans="1:6" s="24" customFormat="1" ht="20.25">
      <c r="A32" s="30"/>
      <c r="B32" s="47"/>
      <c r="C32" s="47"/>
      <c r="D32" s="47"/>
      <c r="E32" s="47"/>
      <c r="F32" s="47"/>
    </row>
    <row r="33" spans="1:6" ht="20.25">
      <c r="A33" s="36"/>
      <c r="B33" s="31"/>
      <c r="C33" s="31"/>
      <c r="D33" s="31"/>
      <c r="E33" s="31"/>
      <c r="F33" s="31"/>
    </row>
    <row r="34" spans="1:5" ht="18">
      <c r="A34" s="16"/>
      <c r="E34" s="12"/>
    </row>
    <row r="35" spans="1:5" ht="18">
      <c r="A35" s="16"/>
      <c r="E35" s="12"/>
    </row>
    <row r="36" spans="1:5" ht="18">
      <c r="A36" s="16"/>
      <c r="E36" s="12"/>
    </row>
    <row r="37" ht="18">
      <c r="E37" s="12"/>
    </row>
    <row r="38" spans="1:6" ht="18">
      <c r="A38" s="6" t="s">
        <v>0</v>
      </c>
      <c r="B38" s="6"/>
      <c r="C38" s="6"/>
      <c r="D38" s="6"/>
      <c r="E38" s="11"/>
      <c r="F38" s="6"/>
    </row>
    <row r="39" spans="1:6" ht="23.25">
      <c r="A39" s="15" t="s">
        <v>10</v>
      </c>
      <c r="B39" s="6" t="s">
        <v>1</v>
      </c>
      <c r="C39" s="6" t="s">
        <v>2</v>
      </c>
      <c r="D39" s="6" t="s">
        <v>29</v>
      </c>
      <c r="E39" s="6" t="s">
        <v>26</v>
      </c>
      <c r="F39" s="6" t="s">
        <v>28</v>
      </c>
    </row>
    <row r="40" spans="1:6" ht="20.25">
      <c r="A40" s="37" t="s">
        <v>73</v>
      </c>
      <c r="B40" s="38" t="s">
        <v>7</v>
      </c>
      <c r="C40" s="38">
        <v>32</v>
      </c>
      <c r="D40" s="38" t="s">
        <v>35</v>
      </c>
      <c r="E40" s="38">
        <v>7974</v>
      </c>
      <c r="F40" s="38">
        <v>8</v>
      </c>
    </row>
    <row r="41" spans="1:6" ht="20.25">
      <c r="A41" s="36" t="s">
        <v>46</v>
      </c>
      <c r="B41" s="31" t="s">
        <v>7</v>
      </c>
      <c r="C41" s="31">
        <v>22</v>
      </c>
      <c r="D41" s="48"/>
      <c r="E41" s="31">
        <v>7975</v>
      </c>
      <c r="F41" s="31">
        <v>1</v>
      </c>
    </row>
    <row r="42" spans="1:6" ht="20.25">
      <c r="A42" s="36" t="s">
        <v>70</v>
      </c>
      <c r="B42" s="31" t="s">
        <v>7</v>
      </c>
      <c r="C42" s="31">
        <v>19</v>
      </c>
      <c r="D42" s="31" t="s">
        <v>7</v>
      </c>
      <c r="E42" s="31">
        <v>7976</v>
      </c>
      <c r="F42" s="31">
        <v>2</v>
      </c>
    </row>
    <row r="43" spans="1:6" ht="20.25">
      <c r="A43" s="30" t="s">
        <v>36</v>
      </c>
      <c r="B43" s="31" t="s">
        <v>7</v>
      </c>
      <c r="C43" s="31">
        <v>44</v>
      </c>
      <c r="D43" s="31" t="s">
        <v>35</v>
      </c>
      <c r="E43" s="31">
        <v>7977</v>
      </c>
      <c r="F43" s="31">
        <v>3</v>
      </c>
    </row>
    <row r="44" spans="1:6" ht="20.25">
      <c r="A44" s="30" t="s">
        <v>62</v>
      </c>
      <c r="B44" s="31" t="s">
        <v>7</v>
      </c>
      <c r="C44" s="31">
        <v>48</v>
      </c>
      <c r="D44" s="31"/>
      <c r="E44" s="31">
        <v>7128</v>
      </c>
      <c r="F44" s="31">
        <v>10</v>
      </c>
    </row>
    <row r="45" spans="1:6" ht="20.25">
      <c r="A45" s="30" t="s">
        <v>41</v>
      </c>
      <c r="B45" s="31" t="s">
        <v>7</v>
      </c>
      <c r="C45" s="31">
        <v>39</v>
      </c>
      <c r="D45" s="31"/>
      <c r="E45" s="31">
        <v>1292</v>
      </c>
      <c r="F45" s="31">
        <v>9</v>
      </c>
    </row>
    <row r="46" spans="1:6" ht="20.25">
      <c r="A46" s="36" t="s">
        <v>72</v>
      </c>
      <c r="B46" s="31" t="s">
        <v>7</v>
      </c>
      <c r="C46" s="31">
        <v>34</v>
      </c>
      <c r="D46" s="31" t="s">
        <v>7</v>
      </c>
      <c r="E46" s="31">
        <v>1293</v>
      </c>
      <c r="F46" s="31">
        <v>7</v>
      </c>
    </row>
    <row r="47" spans="1:6" ht="20.25">
      <c r="A47" s="36" t="s">
        <v>74</v>
      </c>
      <c r="B47" s="31" t="s">
        <v>7</v>
      </c>
      <c r="C47" s="31">
        <v>36</v>
      </c>
      <c r="D47" s="47"/>
      <c r="E47" s="31">
        <v>1294</v>
      </c>
      <c r="F47" s="31">
        <v>11</v>
      </c>
    </row>
    <row r="48" spans="1:6" ht="20.25">
      <c r="A48" s="30" t="s">
        <v>47</v>
      </c>
      <c r="B48" s="31" t="s">
        <v>7</v>
      </c>
      <c r="C48" s="31">
        <v>47</v>
      </c>
      <c r="D48" s="31" t="s">
        <v>35</v>
      </c>
      <c r="E48" s="31">
        <v>1295</v>
      </c>
      <c r="F48" s="31">
        <v>4</v>
      </c>
    </row>
    <row r="49" spans="1:6" s="24" customFormat="1" ht="20.25">
      <c r="A49" s="30" t="s">
        <v>43</v>
      </c>
      <c r="B49" s="31" t="s">
        <v>7</v>
      </c>
      <c r="C49" s="31">
        <v>35</v>
      </c>
      <c r="D49" s="31" t="s">
        <v>30</v>
      </c>
      <c r="E49" s="31">
        <v>1296</v>
      </c>
      <c r="F49" s="31">
        <v>6</v>
      </c>
    </row>
    <row r="50" spans="1:6" ht="20.25">
      <c r="A50" s="36" t="s">
        <v>75</v>
      </c>
      <c r="B50" s="31" t="s">
        <v>7</v>
      </c>
      <c r="C50" s="31">
        <v>40</v>
      </c>
      <c r="D50" s="31"/>
      <c r="E50" s="31">
        <v>1297</v>
      </c>
      <c r="F50" s="31">
        <v>12</v>
      </c>
    </row>
    <row r="51" spans="1:6" ht="20.25">
      <c r="A51" s="36"/>
      <c r="B51" s="31"/>
      <c r="C51" s="31"/>
      <c r="D51" s="31"/>
      <c r="E51" s="31"/>
      <c r="F51" s="31"/>
    </row>
    <row r="52" spans="1:6" ht="20.25">
      <c r="A52" s="30"/>
      <c r="B52" s="31"/>
      <c r="C52" s="31"/>
      <c r="D52" s="31"/>
      <c r="E52" s="31"/>
      <c r="F52" s="31"/>
    </row>
    <row r="53" spans="1:5" ht="18">
      <c r="A53" s="16"/>
      <c r="E53" s="12"/>
    </row>
    <row r="54" spans="1:6" ht="18">
      <c r="A54" s="6" t="s">
        <v>0</v>
      </c>
      <c r="B54" s="6"/>
      <c r="C54" s="6"/>
      <c r="D54" s="6"/>
      <c r="E54" s="6"/>
      <c r="F54" s="6"/>
    </row>
    <row r="55" spans="1:6" s="12" customFormat="1" ht="23.25">
      <c r="A55" s="15" t="s">
        <v>11</v>
      </c>
      <c r="B55" s="6" t="s">
        <v>1</v>
      </c>
      <c r="C55" s="6" t="s">
        <v>2</v>
      </c>
      <c r="D55" s="6" t="s">
        <v>29</v>
      </c>
      <c r="E55" s="6" t="s">
        <v>26</v>
      </c>
      <c r="F55" s="6" t="s">
        <v>27</v>
      </c>
    </row>
    <row r="56" spans="1:6" s="18" customFormat="1" ht="20.25">
      <c r="A56" s="36" t="s">
        <v>77</v>
      </c>
      <c r="B56" s="31" t="s">
        <v>48</v>
      </c>
      <c r="C56" s="31">
        <v>33</v>
      </c>
      <c r="D56" s="31"/>
      <c r="E56" s="31">
        <v>1299</v>
      </c>
      <c r="F56" s="31">
        <v>1</v>
      </c>
    </row>
    <row r="57" spans="1:6" ht="20.25">
      <c r="A57" s="37" t="s">
        <v>84</v>
      </c>
      <c r="B57" s="38" t="s">
        <v>48</v>
      </c>
      <c r="C57" s="38">
        <v>50</v>
      </c>
      <c r="D57" s="38"/>
      <c r="E57" s="38">
        <v>7940</v>
      </c>
      <c r="F57" s="38">
        <v>7</v>
      </c>
    </row>
    <row r="58" spans="1:6" ht="20.25">
      <c r="A58" s="30" t="s">
        <v>79</v>
      </c>
      <c r="B58" s="31" t="s">
        <v>48</v>
      </c>
      <c r="C58" s="31">
        <v>20</v>
      </c>
      <c r="D58" s="31" t="s">
        <v>7</v>
      </c>
      <c r="E58" s="31">
        <v>8450</v>
      </c>
      <c r="F58" s="31">
        <v>4</v>
      </c>
    </row>
    <row r="59" spans="1:6" ht="20.25">
      <c r="A59" s="36" t="s">
        <v>60</v>
      </c>
      <c r="B59" s="31" t="s">
        <v>48</v>
      </c>
      <c r="C59" s="31">
        <v>20</v>
      </c>
      <c r="D59" s="31" t="s">
        <v>35</v>
      </c>
      <c r="E59" s="31">
        <v>8497</v>
      </c>
      <c r="F59" s="31">
        <v>6</v>
      </c>
    </row>
    <row r="60" spans="1:6" ht="20.25">
      <c r="A60" s="36" t="s">
        <v>76</v>
      </c>
      <c r="B60" s="31" t="s">
        <v>48</v>
      </c>
      <c r="C60" s="31">
        <v>24</v>
      </c>
      <c r="D60" s="31"/>
      <c r="E60" s="31">
        <v>1298</v>
      </c>
      <c r="F60" s="31">
        <v>5</v>
      </c>
    </row>
    <row r="61" spans="1:6" ht="20.25">
      <c r="A61" s="36" t="s">
        <v>80</v>
      </c>
      <c r="B61" s="31" t="s">
        <v>48</v>
      </c>
      <c r="C61" s="31">
        <v>44</v>
      </c>
      <c r="D61" s="31" t="s">
        <v>35</v>
      </c>
      <c r="E61" s="40">
        <v>7941</v>
      </c>
      <c r="F61" s="31">
        <v>3</v>
      </c>
    </row>
    <row r="62" spans="1:6" ht="20.25">
      <c r="A62" s="36" t="s">
        <v>78</v>
      </c>
      <c r="B62" s="31" t="s">
        <v>48</v>
      </c>
      <c r="C62" s="31">
        <v>34</v>
      </c>
      <c r="D62" s="31" t="s">
        <v>7</v>
      </c>
      <c r="E62" s="31">
        <v>8430</v>
      </c>
      <c r="F62" s="31">
        <v>2</v>
      </c>
    </row>
    <row r="63" spans="1:6" ht="20.25">
      <c r="A63" s="36"/>
      <c r="B63" s="31"/>
      <c r="C63" s="31"/>
      <c r="D63" s="31"/>
      <c r="E63" s="31"/>
      <c r="F63" s="31"/>
    </row>
    <row r="64" spans="1:6" ht="20.25">
      <c r="A64" s="36"/>
      <c r="B64" s="31"/>
      <c r="C64" s="31"/>
      <c r="D64" s="31"/>
      <c r="E64" s="31"/>
      <c r="F64" s="31"/>
    </row>
    <row r="65" spans="1:6" s="24" customFormat="1" ht="20.25">
      <c r="A65" s="36"/>
      <c r="B65" s="31"/>
      <c r="C65" s="31"/>
      <c r="D65" s="31"/>
      <c r="E65" s="31"/>
      <c r="F65" s="31"/>
    </row>
    <row r="66" spans="1:6" ht="20.25">
      <c r="A66" s="36"/>
      <c r="B66" s="31"/>
      <c r="C66" s="31"/>
      <c r="D66" s="31"/>
      <c r="E66" s="31"/>
      <c r="F66" s="31"/>
    </row>
    <row r="67" spans="1:6" ht="20.25">
      <c r="A67" s="36"/>
      <c r="B67" s="31"/>
      <c r="C67" s="31"/>
      <c r="D67" s="31"/>
      <c r="E67" s="31"/>
      <c r="F67" s="31"/>
    </row>
  </sheetData>
  <printOptions/>
  <pageMargins left="0.5" right="0.5" top="1" bottom="0.5" header="0.5" footer="0.5"/>
  <pageSetup horizontalDpi="600" verticalDpi="600" orientation="portrait" r:id="rId1"/>
  <headerFooter alignWithMargins="0">
    <oddHeader>&amp;C&amp;"Britannic Bold,Bold"&amp;16 9th Annual Rec Your Body Triathlon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Gerlock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Eric Gerlock</dc:creator>
  <cp:keywords/>
  <dc:description/>
  <cp:lastModifiedBy>keithmcq</cp:lastModifiedBy>
  <cp:lastPrinted>2006-02-12T18:44:01Z</cp:lastPrinted>
  <dcterms:created xsi:type="dcterms:W3CDTF">2000-03-02T04:11:33Z</dcterms:created>
  <dcterms:modified xsi:type="dcterms:W3CDTF">2006-02-15T15:14:55Z</dcterms:modified>
  <cp:category/>
  <cp:version/>
  <cp:contentType/>
  <cp:contentStatus/>
</cp:coreProperties>
</file>